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0413889\OneDrive - education.wa.edu.au\2019 Triathlon\CS Primary\Results\"/>
    </mc:Choice>
  </mc:AlternateContent>
  <bookViews>
    <workbookView xWindow="0" yWindow="0" windowWidth="28800" windowHeight="11400" activeTab="1"/>
  </bookViews>
  <sheets>
    <sheet name="Team Results" sheetId="1" r:id="rId1"/>
    <sheet name="Aquathlon Results" sheetId="3" r:id="rId2"/>
    <sheet name="Totals" sheetId="2" r:id="rId3"/>
  </sheets>
  <definedNames>
    <definedName name="_xlnm.Print_Area" localSheetId="1">'Aquathlon Results'!$A$1:$G$76</definedName>
    <definedName name="_xlnm.Print_Area" localSheetId="0">'Team Results'!$H$4:$N$14</definedName>
  </definedNames>
  <calcPr calcId="162913"/>
</workbook>
</file>

<file path=xl/calcChain.xml><?xml version="1.0" encoding="utf-8"?>
<calcChain xmlns="http://schemas.openxmlformats.org/spreadsheetml/2006/main">
  <c r="N14" i="1" l="1"/>
  <c r="N12" i="1"/>
  <c r="N10" i="1"/>
  <c r="N6" i="1"/>
  <c r="N7" i="1"/>
  <c r="N9" i="1"/>
  <c r="N13" i="1"/>
  <c r="N8" i="1"/>
  <c r="N5" i="1"/>
  <c r="B2" i="2"/>
  <c r="N11" i="1" l="1"/>
  <c r="B11" i="2" l="1"/>
  <c r="B10" i="2"/>
  <c r="B12" i="2" l="1"/>
  <c r="B6" i="2"/>
  <c r="B5" i="2"/>
  <c r="B4" i="2"/>
  <c r="B3" i="2"/>
  <c r="B7" i="2" l="1"/>
</calcChain>
</file>

<file path=xl/sharedStrings.xml><?xml version="1.0" encoding="utf-8"?>
<sst xmlns="http://schemas.openxmlformats.org/spreadsheetml/2006/main" count="635" uniqueCount="193">
  <si>
    <t>SCHOOL</t>
  </si>
  <si>
    <t>All Saints' College</t>
  </si>
  <si>
    <t>Div A</t>
  </si>
  <si>
    <t>Div B</t>
  </si>
  <si>
    <t>Div C</t>
  </si>
  <si>
    <t>Div D</t>
  </si>
  <si>
    <t>Girls</t>
  </si>
  <si>
    <t>Mandurah Baptist College</t>
  </si>
  <si>
    <t>Rosalie Primary School</t>
  </si>
  <si>
    <t>Rosalie Primary School 2</t>
  </si>
  <si>
    <t>St Michael's School</t>
  </si>
  <si>
    <t>St Michael's School 2</t>
  </si>
  <si>
    <t>Trinity College</t>
  </si>
  <si>
    <t>Bunbury Primary School</t>
  </si>
  <si>
    <t>Carramar PS</t>
  </si>
  <si>
    <t>Carramar PS 2</t>
  </si>
  <si>
    <t>Floreat Park PS</t>
  </si>
  <si>
    <t>Frederick Irwin Anglican Mandurah</t>
  </si>
  <si>
    <t>Frederick Irwin Anglican Halls Head</t>
  </si>
  <si>
    <t>Goosberry Hill PS</t>
  </si>
  <si>
    <t>Guilford Grammar School</t>
  </si>
  <si>
    <t>Guilford Grammar School 2</t>
  </si>
  <si>
    <t>Hale School</t>
  </si>
  <si>
    <t>Holy Rosary PS</t>
  </si>
  <si>
    <t>Lake Monger PS</t>
  </si>
  <si>
    <t>Melville PS</t>
  </si>
  <si>
    <t>Our Lady of Mt Carmel</t>
  </si>
  <si>
    <t>Peter Moyes ACS</t>
  </si>
  <si>
    <t>Sorrento PS</t>
  </si>
  <si>
    <t>St Anthony's</t>
  </si>
  <si>
    <t>St Brigid's PS</t>
  </si>
  <si>
    <t>St Hild's Anglican Girls</t>
  </si>
  <si>
    <t>St Mark's Anglican CS</t>
  </si>
  <si>
    <t>RACE NUMBER</t>
  </si>
  <si>
    <t>Division</t>
  </si>
  <si>
    <t>Division A</t>
  </si>
  <si>
    <t>Division B</t>
  </si>
  <si>
    <t>Division C</t>
  </si>
  <si>
    <t>Division D</t>
  </si>
  <si>
    <t>Total</t>
  </si>
  <si>
    <t>School</t>
  </si>
  <si>
    <t>First Name</t>
  </si>
  <si>
    <t>Surname</t>
  </si>
  <si>
    <t xml:space="preserve">Gender </t>
  </si>
  <si>
    <t>DOB</t>
  </si>
  <si>
    <t>Age</t>
  </si>
  <si>
    <t>Female</t>
  </si>
  <si>
    <t>Carramar Primary School</t>
  </si>
  <si>
    <t>Frederick Irwin Anglican School</t>
  </si>
  <si>
    <t>Ella</t>
  </si>
  <si>
    <t>Adams</t>
  </si>
  <si>
    <t>Gooseberry Hill PS</t>
  </si>
  <si>
    <t>Guildford Grammar School</t>
  </si>
  <si>
    <t>Iona Primary School</t>
  </si>
  <si>
    <t>Neervoort</t>
  </si>
  <si>
    <t>Our Lady of the Cape Primary</t>
  </si>
  <si>
    <t>St Mark's Anglican Community School</t>
  </si>
  <si>
    <t>Male</t>
  </si>
  <si>
    <t>Great Southern Grammar</t>
  </si>
  <si>
    <t>Charlie</t>
  </si>
  <si>
    <t>Hick</t>
  </si>
  <si>
    <t>Greenwood Primary School</t>
  </si>
  <si>
    <t>Fletcher</t>
  </si>
  <si>
    <t>Thorpe</t>
  </si>
  <si>
    <t>Hale Junior School</t>
  </si>
  <si>
    <t>Corey</t>
  </si>
  <si>
    <t>Harrison</t>
  </si>
  <si>
    <t>Subiaco Primary School</t>
  </si>
  <si>
    <t>Isaac</t>
  </si>
  <si>
    <t>Spencer</t>
  </si>
  <si>
    <t>Frederick Irwin Anglican School Halls Head</t>
  </si>
  <si>
    <t>Race Number</t>
  </si>
  <si>
    <t>Boys</t>
  </si>
  <si>
    <t>Teams</t>
  </si>
  <si>
    <t>Aquathlon</t>
  </si>
  <si>
    <t>Isabella</t>
  </si>
  <si>
    <t>Bidesi</t>
  </si>
  <si>
    <t>Imogen</t>
  </si>
  <si>
    <t>Sell</t>
  </si>
  <si>
    <t xml:space="preserve">Felix </t>
  </si>
  <si>
    <t>Cooper</t>
  </si>
  <si>
    <t>Jack</t>
  </si>
  <si>
    <t>Clarey</t>
  </si>
  <si>
    <t xml:space="preserve">Chayse </t>
  </si>
  <si>
    <t>Nicholls</t>
  </si>
  <si>
    <t>Jett</t>
  </si>
  <si>
    <t>Goard</t>
  </si>
  <si>
    <t>Harry</t>
  </si>
  <si>
    <t>Hamlin</t>
  </si>
  <si>
    <t>Whitfield</t>
  </si>
  <si>
    <t xml:space="preserve">Mia </t>
  </si>
  <si>
    <t>Smith</t>
  </si>
  <si>
    <t>Charlotte</t>
  </si>
  <si>
    <t>Hughes</t>
  </si>
  <si>
    <t xml:space="preserve">Bree </t>
  </si>
  <si>
    <t>Stacey</t>
  </si>
  <si>
    <t>Lewis</t>
  </si>
  <si>
    <t>O'Hare</t>
  </si>
  <si>
    <t>Clarke</t>
  </si>
  <si>
    <t>Callum</t>
  </si>
  <si>
    <t>Graham</t>
  </si>
  <si>
    <t>Time</t>
  </si>
  <si>
    <t>Champion School</t>
  </si>
  <si>
    <t>All Saints</t>
  </si>
  <si>
    <t>Frederick Irwin Mandurah</t>
  </si>
  <si>
    <t>Goosberry Hill</t>
  </si>
  <si>
    <t>Guilford Grammar</t>
  </si>
  <si>
    <t>Rosalie PS</t>
  </si>
  <si>
    <t>St Marks Anglican</t>
  </si>
  <si>
    <t>Time 2</t>
  </si>
  <si>
    <t>Time 3</t>
  </si>
  <si>
    <t>Time 4</t>
  </si>
  <si>
    <t>Time 5</t>
  </si>
  <si>
    <t>Best Time</t>
  </si>
  <si>
    <t>Place</t>
  </si>
  <si>
    <t>Declan</t>
  </si>
  <si>
    <t>Richardson</t>
  </si>
  <si>
    <t>Ryleigh</t>
  </si>
  <si>
    <t>Allan</t>
  </si>
  <si>
    <t>Hitomi</t>
  </si>
  <si>
    <t>Cording</t>
  </si>
  <si>
    <t>Amber</t>
  </si>
  <si>
    <t>Marsh</t>
  </si>
  <si>
    <t>Rob</t>
  </si>
  <si>
    <t>Forman</t>
  </si>
  <si>
    <t xml:space="preserve">Ryan </t>
  </si>
  <si>
    <t>Hemy</t>
  </si>
  <si>
    <t>Oliver</t>
  </si>
  <si>
    <t>Wijns</t>
  </si>
  <si>
    <t>George</t>
  </si>
  <si>
    <t>Hodgson</t>
  </si>
  <si>
    <t>Archie</t>
  </si>
  <si>
    <t>Winter</t>
  </si>
  <si>
    <t>Luka</t>
  </si>
  <si>
    <t>Korlat</t>
  </si>
  <si>
    <t>Zavier</t>
  </si>
  <si>
    <t>Vacca</t>
  </si>
  <si>
    <t>Asher</t>
  </si>
  <si>
    <t>Crosby</t>
  </si>
  <si>
    <t>Matt</t>
  </si>
  <si>
    <t>van der Draai</t>
  </si>
  <si>
    <t>Will</t>
  </si>
  <si>
    <t>Wicks</t>
  </si>
  <si>
    <t>Millie</t>
  </si>
  <si>
    <t>Reynolds</t>
  </si>
  <si>
    <t>Campbell</t>
  </si>
  <si>
    <t>Elliot</t>
  </si>
  <si>
    <t>Natalie</t>
  </si>
  <si>
    <t>van Zelm</t>
  </si>
  <si>
    <t>Elyn</t>
  </si>
  <si>
    <t>Bawden</t>
  </si>
  <si>
    <t>Yohanna</t>
  </si>
  <si>
    <t>Jackson</t>
  </si>
  <si>
    <t>Mcackenzie</t>
  </si>
  <si>
    <t>Davis</t>
  </si>
  <si>
    <t>Jamie</t>
  </si>
  <si>
    <t>Tahlia</t>
  </si>
  <si>
    <t>Croome</t>
  </si>
  <si>
    <t>Taylor</t>
  </si>
  <si>
    <t>Andrew</t>
  </si>
  <si>
    <t>Newton</t>
  </si>
  <si>
    <t>DNS</t>
  </si>
  <si>
    <t>Douglas</t>
  </si>
  <si>
    <t>Newman</t>
  </si>
  <si>
    <t>James</t>
  </si>
  <si>
    <t>Gray</t>
  </si>
  <si>
    <t>Flavell</t>
  </si>
  <si>
    <t>Flynn</t>
  </si>
  <si>
    <t>Hegney</t>
  </si>
  <si>
    <t>Toby</t>
  </si>
  <si>
    <t>Hewitt</t>
  </si>
  <si>
    <t>Chase</t>
  </si>
  <si>
    <t>Laverty</t>
  </si>
  <si>
    <t>Joshua</t>
  </si>
  <si>
    <t>Floridol</t>
  </si>
  <si>
    <t>Clayton</t>
  </si>
  <si>
    <t>Triplett</t>
  </si>
  <si>
    <t>Cameron</t>
  </si>
  <si>
    <t>Bowman</t>
  </si>
  <si>
    <t>Zac</t>
  </si>
  <si>
    <t>Gorman</t>
  </si>
  <si>
    <t>King</t>
  </si>
  <si>
    <t>DNF</t>
  </si>
  <si>
    <t>Park</t>
  </si>
  <si>
    <t>Mikaela</t>
  </si>
  <si>
    <t>Hyman</t>
  </si>
  <si>
    <t>Ivan</t>
  </si>
  <si>
    <t>Ung</t>
  </si>
  <si>
    <t>2019 Primary Aquathlon</t>
  </si>
  <si>
    <t>2019 Primary Triathlon</t>
  </si>
  <si>
    <t>First</t>
  </si>
  <si>
    <t>Second</t>
  </si>
  <si>
    <t>Third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</si>
</sst>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2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4" fillId="0" borderId="1" xfId="0" applyFont="1" applyBorder="1"/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2" fillId="0" borderId="1" xfId="0" applyFont="1" applyBorder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2" borderId="1" xfId="0" applyFont="1" applyFill="1" applyBorder="1"/>
    <xf numFmtId="0" fontId="0" fillId="0" borderId="1" xfId="0" applyBorder="1" applyAlignment="1">
      <alignment horizontal="right"/>
    </xf>
    <xf numFmtId="0" fontId="6" fillId="0" borderId="0" xfId="0" applyFont="1"/>
    <xf numFmtId="0" fontId="7" fillId="0" borderId="1" xfId="0" applyFont="1" applyFill="1" applyBorder="1" applyProtection="1">
      <protection locked="0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3" fillId="0" borderId="0" xfId="0" applyFont="1" applyBorder="1" applyAlignment="1">
      <alignment horizontal="left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/>
    </xf>
    <xf numFmtId="0" fontId="7" fillId="4" borderId="1" xfId="0" applyFont="1" applyFill="1" applyBorder="1" applyAlignment="1" applyProtection="1">
      <alignment horizontal="center"/>
    </xf>
    <xf numFmtId="0" fontId="7" fillId="5" borderId="1" xfId="0" applyFont="1" applyFill="1" applyBorder="1" applyAlignment="1" applyProtection="1">
      <alignment horizontal="center"/>
    </xf>
    <xf numFmtId="0" fontId="7" fillId="6" borderId="1" xfId="0" applyFont="1" applyFill="1" applyBorder="1" applyAlignment="1" applyProtection="1">
      <alignment horizontal="center"/>
    </xf>
    <xf numFmtId="0" fontId="7" fillId="7" borderId="1" xfId="0" applyFont="1" applyFill="1" applyBorder="1" applyAlignment="1" applyProtection="1">
      <alignment horizontal="center"/>
    </xf>
    <xf numFmtId="0" fontId="0" fillId="0" borderId="0" xfId="0" applyBorder="1" applyAlignment="1">
      <alignment horizontal="right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</xf>
    <xf numFmtId="0" fontId="2" fillId="0" borderId="1" xfId="0" applyFont="1" applyFill="1" applyBorder="1"/>
    <xf numFmtId="0" fontId="5" fillId="0" borderId="1" xfId="0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5" fillId="0" borderId="0" xfId="0" applyFont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zoomScale="70" zoomScaleNormal="70" workbookViewId="0">
      <selection sqref="A1:C1"/>
    </sheetView>
  </sheetViews>
  <sheetFormatPr defaultRowHeight="21" x14ac:dyDescent="0.35"/>
  <cols>
    <col min="1" max="1" width="50.5703125" style="19" bestFit="1" customWidth="1"/>
    <col min="2" max="2" width="24.140625" style="19" bestFit="1" customWidth="1"/>
    <col min="3" max="3" width="12.140625" style="19" bestFit="1" customWidth="1"/>
    <col min="4" max="4" width="13.42578125" style="24" customWidth="1"/>
    <col min="5" max="5" width="9.140625" style="39"/>
    <col min="6" max="7" width="9.140625" style="24"/>
    <col min="8" max="8" width="25.7109375" style="24" customWidth="1"/>
    <col min="9" max="9" width="11.85546875" style="39" customWidth="1"/>
    <col min="10" max="10" width="12.140625" style="39" customWidth="1"/>
    <col min="11" max="14" width="9.140625" style="5"/>
  </cols>
  <sheetData>
    <row r="1" spans="1:15" ht="28.5" x14ac:dyDescent="0.45">
      <c r="A1" s="49" t="s">
        <v>189</v>
      </c>
      <c r="B1" s="49"/>
      <c r="C1" s="49"/>
      <c r="D1" s="25"/>
      <c r="F1" s="26"/>
      <c r="G1" s="26"/>
    </row>
    <row r="2" spans="1:15" x14ac:dyDescent="0.35">
      <c r="A2" s="21" t="s">
        <v>0</v>
      </c>
      <c r="B2" s="22" t="s">
        <v>33</v>
      </c>
      <c r="C2" s="21" t="s">
        <v>34</v>
      </c>
      <c r="D2" s="41" t="s">
        <v>101</v>
      </c>
      <c r="E2" s="21" t="s">
        <v>114</v>
      </c>
    </row>
    <row r="3" spans="1:15" x14ac:dyDescent="0.35">
      <c r="A3" s="20" t="s">
        <v>16</v>
      </c>
      <c r="B3" s="22">
        <v>151</v>
      </c>
      <c r="C3" s="30" t="s">
        <v>2</v>
      </c>
      <c r="D3" s="40">
        <v>23.32</v>
      </c>
      <c r="E3" s="7">
        <v>1</v>
      </c>
    </row>
    <row r="4" spans="1:15" x14ac:dyDescent="0.35">
      <c r="A4" s="20" t="s">
        <v>28</v>
      </c>
      <c r="B4" s="22">
        <v>526</v>
      </c>
      <c r="C4" s="30" t="s">
        <v>2</v>
      </c>
      <c r="D4" s="40">
        <v>23.47</v>
      </c>
      <c r="E4" s="42">
        <v>2</v>
      </c>
      <c r="H4" s="36" t="s">
        <v>102</v>
      </c>
      <c r="I4" s="37" t="s">
        <v>113</v>
      </c>
      <c r="J4" s="37" t="s">
        <v>109</v>
      </c>
      <c r="K4" s="38" t="s">
        <v>110</v>
      </c>
      <c r="L4" s="38" t="s">
        <v>111</v>
      </c>
      <c r="M4" s="38" t="s">
        <v>112</v>
      </c>
      <c r="N4" s="38" t="s">
        <v>39</v>
      </c>
    </row>
    <row r="5" spans="1:15" x14ac:dyDescent="0.35">
      <c r="A5" s="20" t="s">
        <v>32</v>
      </c>
      <c r="B5" s="22">
        <v>626</v>
      </c>
      <c r="C5" s="30" t="s">
        <v>2</v>
      </c>
      <c r="D5" s="40">
        <v>23.52</v>
      </c>
      <c r="E5" s="42">
        <v>3</v>
      </c>
      <c r="H5" s="18" t="s">
        <v>108</v>
      </c>
      <c r="I5" s="40">
        <v>23.52</v>
      </c>
      <c r="J5" s="40">
        <v>25.2</v>
      </c>
      <c r="K5" s="40">
        <v>25.3</v>
      </c>
      <c r="L5" s="40">
        <v>25.56</v>
      </c>
      <c r="M5" s="40">
        <v>24.32</v>
      </c>
      <c r="N5" s="40">
        <f t="shared" ref="N5:N14" si="0">SUM(I5:M5)</f>
        <v>123.9</v>
      </c>
      <c r="O5" t="s">
        <v>190</v>
      </c>
    </row>
    <row r="6" spans="1:15" x14ac:dyDescent="0.35">
      <c r="A6" s="20" t="s">
        <v>17</v>
      </c>
      <c r="B6" s="22">
        <v>176</v>
      </c>
      <c r="C6" s="30" t="s">
        <v>2</v>
      </c>
      <c r="D6" s="40">
        <v>24.01</v>
      </c>
      <c r="E6" s="7">
        <v>4</v>
      </c>
      <c r="H6" s="18" t="s">
        <v>106</v>
      </c>
      <c r="I6" s="40">
        <v>24.11</v>
      </c>
      <c r="J6" s="40">
        <v>24.43</v>
      </c>
      <c r="K6" s="40">
        <v>24.45</v>
      </c>
      <c r="L6" s="40">
        <v>26.53</v>
      </c>
      <c r="M6" s="40">
        <v>28.09</v>
      </c>
      <c r="N6" s="40">
        <f t="shared" si="0"/>
        <v>127.61</v>
      </c>
      <c r="O6" t="s">
        <v>191</v>
      </c>
    </row>
    <row r="7" spans="1:15" x14ac:dyDescent="0.35">
      <c r="A7" s="20" t="s">
        <v>1</v>
      </c>
      <c r="B7" s="22">
        <v>1</v>
      </c>
      <c r="C7" s="30" t="s">
        <v>2</v>
      </c>
      <c r="D7" s="40">
        <v>24.01</v>
      </c>
      <c r="E7" s="7">
        <v>5</v>
      </c>
      <c r="H7" s="18" t="s">
        <v>22</v>
      </c>
      <c r="I7" s="40">
        <v>25.14</v>
      </c>
      <c r="J7" s="40">
        <v>26.57</v>
      </c>
      <c r="K7" s="40">
        <v>25.47</v>
      </c>
      <c r="L7" s="46">
        <v>27.07</v>
      </c>
      <c r="M7" s="46">
        <v>27.37</v>
      </c>
      <c r="N7" s="40">
        <f t="shared" si="0"/>
        <v>131.62</v>
      </c>
      <c r="O7" t="s">
        <v>192</v>
      </c>
    </row>
    <row r="8" spans="1:15" x14ac:dyDescent="0.35">
      <c r="A8" s="20" t="s">
        <v>19</v>
      </c>
      <c r="B8" s="22">
        <v>227</v>
      </c>
      <c r="C8" s="30" t="s">
        <v>2</v>
      </c>
      <c r="D8" s="40">
        <v>24.08</v>
      </c>
      <c r="E8" s="7">
        <v>6</v>
      </c>
      <c r="H8" s="18" t="s">
        <v>28</v>
      </c>
      <c r="I8" s="40">
        <v>23.47</v>
      </c>
      <c r="J8" s="40">
        <v>26.17</v>
      </c>
      <c r="K8" s="40">
        <v>27.2</v>
      </c>
      <c r="L8" s="40">
        <v>27.44</v>
      </c>
      <c r="M8" s="40">
        <v>28.59</v>
      </c>
      <c r="N8" s="40">
        <f t="shared" si="0"/>
        <v>132.87</v>
      </c>
    </row>
    <row r="9" spans="1:15" x14ac:dyDescent="0.35">
      <c r="A9" s="20" t="s">
        <v>20</v>
      </c>
      <c r="B9" s="22">
        <v>251</v>
      </c>
      <c r="C9" s="30" t="s">
        <v>2</v>
      </c>
      <c r="D9" s="40">
        <v>24.11</v>
      </c>
      <c r="E9" s="7">
        <v>7</v>
      </c>
      <c r="H9" s="18" t="s">
        <v>23</v>
      </c>
      <c r="I9" s="40">
        <v>24.22</v>
      </c>
      <c r="J9" s="40">
        <v>26.54</v>
      </c>
      <c r="K9" s="40">
        <v>27.13</v>
      </c>
      <c r="L9" s="40">
        <v>27.27</v>
      </c>
      <c r="M9" s="7">
        <v>28.51</v>
      </c>
      <c r="N9" s="40">
        <f t="shared" si="0"/>
        <v>133.66999999999999</v>
      </c>
    </row>
    <row r="10" spans="1:15" x14ac:dyDescent="0.35">
      <c r="A10" s="20" t="s">
        <v>23</v>
      </c>
      <c r="B10" s="22">
        <v>327</v>
      </c>
      <c r="C10" s="30" t="s">
        <v>2</v>
      </c>
      <c r="D10" s="40">
        <v>24.22</v>
      </c>
      <c r="E10" s="7">
        <v>8</v>
      </c>
      <c r="H10" s="18" t="s">
        <v>105</v>
      </c>
      <c r="I10" s="40">
        <v>24.08</v>
      </c>
      <c r="J10" s="40">
        <v>24.54</v>
      </c>
      <c r="K10" s="40">
        <v>27.02</v>
      </c>
      <c r="L10" s="40">
        <v>29.31</v>
      </c>
      <c r="M10" s="7">
        <v>30.46</v>
      </c>
      <c r="N10" s="40">
        <f t="shared" si="0"/>
        <v>135.41</v>
      </c>
    </row>
    <row r="11" spans="1:15" x14ac:dyDescent="0.35">
      <c r="A11" s="20" t="s">
        <v>20</v>
      </c>
      <c r="B11" s="22">
        <v>252</v>
      </c>
      <c r="C11" s="30" t="s">
        <v>2</v>
      </c>
      <c r="D11" s="40">
        <v>24.43</v>
      </c>
      <c r="E11" s="7">
        <v>9</v>
      </c>
      <c r="H11" s="18" t="s">
        <v>103</v>
      </c>
      <c r="I11" s="40">
        <v>24.01</v>
      </c>
      <c r="J11" s="40">
        <v>27.17</v>
      </c>
      <c r="K11" s="40">
        <v>27.47</v>
      </c>
      <c r="L11" s="40">
        <v>29.08</v>
      </c>
      <c r="M11" s="40">
        <v>28.19</v>
      </c>
      <c r="N11" s="40">
        <f t="shared" si="0"/>
        <v>135.92000000000002</v>
      </c>
    </row>
    <row r="12" spans="1:15" x14ac:dyDescent="0.35">
      <c r="A12" s="20" t="s">
        <v>20</v>
      </c>
      <c r="B12" s="22">
        <v>253</v>
      </c>
      <c r="C12" s="30" t="s">
        <v>2</v>
      </c>
      <c r="D12" s="40">
        <v>24.45</v>
      </c>
      <c r="E12" s="7">
        <v>10</v>
      </c>
      <c r="H12" s="18" t="s">
        <v>104</v>
      </c>
      <c r="I12" s="7">
        <v>24.01</v>
      </c>
      <c r="J12" s="7">
        <v>27.18</v>
      </c>
      <c r="K12" s="7">
        <v>26.53</v>
      </c>
      <c r="L12" s="7">
        <v>29.55</v>
      </c>
      <c r="M12" s="7">
        <v>30.48</v>
      </c>
      <c r="N12" s="40">
        <f t="shared" si="0"/>
        <v>137.75</v>
      </c>
    </row>
    <row r="13" spans="1:15" x14ac:dyDescent="0.35">
      <c r="A13" s="20" t="s">
        <v>13</v>
      </c>
      <c r="B13" s="22">
        <v>76</v>
      </c>
      <c r="C13" s="30" t="s">
        <v>2</v>
      </c>
      <c r="D13" s="40">
        <v>24.47</v>
      </c>
      <c r="E13" s="7">
        <v>11</v>
      </c>
      <c r="H13" s="18" t="s">
        <v>107</v>
      </c>
      <c r="I13" s="40">
        <v>30.08</v>
      </c>
      <c r="J13" s="40">
        <v>28.16</v>
      </c>
      <c r="K13" s="40">
        <v>30.06</v>
      </c>
      <c r="L13" s="40">
        <v>28.28</v>
      </c>
      <c r="M13" s="7">
        <v>27.03</v>
      </c>
      <c r="N13" s="40">
        <f t="shared" si="0"/>
        <v>143.61000000000001</v>
      </c>
    </row>
    <row r="14" spans="1:15" x14ac:dyDescent="0.35">
      <c r="A14" s="20" t="s">
        <v>19</v>
      </c>
      <c r="B14" s="22">
        <v>226</v>
      </c>
      <c r="C14" s="30" t="s">
        <v>2</v>
      </c>
      <c r="D14" s="40">
        <v>24.54</v>
      </c>
      <c r="E14" s="7">
        <v>12</v>
      </c>
      <c r="H14" s="18" t="s">
        <v>14</v>
      </c>
      <c r="I14" s="7">
        <v>25.22</v>
      </c>
      <c r="J14" s="40">
        <v>29.59</v>
      </c>
      <c r="K14" s="40">
        <v>31.52</v>
      </c>
      <c r="L14" s="40">
        <v>32.35</v>
      </c>
      <c r="M14" s="40">
        <v>32.15</v>
      </c>
      <c r="N14" s="40">
        <f t="shared" si="0"/>
        <v>150.83000000000001</v>
      </c>
    </row>
    <row r="15" spans="1:15" x14ac:dyDescent="0.35">
      <c r="A15" s="20" t="s">
        <v>7</v>
      </c>
      <c r="B15" s="22">
        <v>376</v>
      </c>
      <c r="C15" s="30" t="s">
        <v>2</v>
      </c>
      <c r="D15" s="40">
        <v>25.08</v>
      </c>
      <c r="E15" s="7">
        <v>13</v>
      </c>
      <c r="H15" s="35"/>
    </row>
    <row r="16" spans="1:15" x14ac:dyDescent="0.35">
      <c r="A16" s="20" t="s">
        <v>22</v>
      </c>
      <c r="B16" s="22">
        <v>302</v>
      </c>
      <c r="C16" s="30" t="s">
        <v>2</v>
      </c>
      <c r="D16" s="40">
        <v>25.14</v>
      </c>
      <c r="E16" s="7">
        <v>14</v>
      </c>
    </row>
    <row r="17" spans="1:7" x14ac:dyDescent="0.35">
      <c r="A17" s="20" t="s">
        <v>12</v>
      </c>
      <c r="B17" s="22">
        <v>701</v>
      </c>
      <c r="C17" s="30" t="s">
        <v>2</v>
      </c>
      <c r="D17" s="40">
        <v>25.18</v>
      </c>
      <c r="E17" s="42">
        <v>15</v>
      </c>
    </row>
    <row r="18" spans="1:7" x14ac:dyDescent="0.35">
      <c r="A18" s="20" t="s">
        <v>32</v>
      </c>
      <c r="B18" s="22">
        <v>627</v>
      </c>
      <c r="C18" s="30" t="s">
        <v>2</v>
      </c>
      <c r="D18" s="40">
        <v>25.2</v>
      </c>
      <c r="E18" s="42">
        <v>16</v>
      </c>
    </row>
    <row r="19" spans="1:7" x14ac:dyDescent="0.35">
      <c r="A19" s="20" t="s">
        <v>14</v>
      </c>
      <c r="B19" s="22">
        <v>101</v>
      </c>
      <c r="C19" s="30" t="s">
        <v>2</v>
      </c>
      <c r="D19" s="40">
        <v>25.22</v>
      </c>
      <c r="E19" s="7">
        <v>17</v>
      </c>
    </row>
    <row r="20" spans="1:7" x14ac:dyDescent="0.35">
      <c r="A20" s="20" t="s">
        <v>32</v>
      </c>
      <c r="B20" s="22">
        <v>628</v>
      </c>
      <c r="C20" s="30" t="s">
        <v>2</v>
      </c>
      <c r="D20" s="40">
        <v>25.3</v>
      </c>
      <c r="E20" s="7">
        <v>18</v>
      </c>
    </row>
    <row r="21" spans="1:7" x14ac:dyDescent="0.35">
      <c r="A21" s="20" t="s">
        <v>28</v>
      </c>
      <c r="B21" s="22">
        <v>527</v>
      </c>
      <c r="C21" s="30" t="s">
        <v>2</v>
      </c>
      <c r="D21" s="40">
        <v>26.17</v>
      </c>
      <c r="E21" s="42">
        <v>19</v>
      </c>
    </row>
    <row r="22" spans="1:7" x14ac:dyDescent="0.35">
      <c r="A22" s="20" t="s">
        <v>20</v>
      </c>
      <c r="B22" s="22">
        <v>254</v>
      </c>
      <c r="C22" s="30" t="s">
        <v>2</v>
      </c>
      <c r="D22" s="40">
        <v>26.53</v>
      </c>
      <c r="E22" s="7">
        <v>20</v>
      </c>
    </row>
    <row r="23" spans="1:7" x14ac:dyDescent="0.35">
      <c r="A23" s="20" t="s">
        <v>23</v>
      </c>
      <c r="B23" s="22">
        <v>326</v>
      </c>
      <c r="C23" s="30" t="s">
        <v>2</v>
      </c>
      <c r="D23" s="40">
        <v>26.54</v>
      </c>
      <c r="E23" s="7">
        <v>21</v>
      </c>
    </row>
    <row r="24" spans="1:7" x14ac:dyDescent="0.35">
      <c r="A24" s="20" t="s">
        <v>22</v>
      </c>
      <c r="B24" s="22">
        <v>301</v>
      </c>
      <c r="C24" s="30" t="s">
        <v>2</v>
      </c>
      <c r="D24" s="40">
        <v>26.57</v>
      </c>
      <c r="E24" s="7">
        <v>22</v>
      </c>
    </row>
    <row r="25" spans="1:7" x14ac:dyDescent="0.35">
      <c r="A25" s="20" t="s">
        <v>26</v>
      </c>
      <c r="B25" s="22">
        <v>426</v>
      </c>
      <c r="C25" s="30" t="s">
        <v>2</v>
      </c>
      <c r="D25" s="40">
        <v>27.01</v>
      </c>
      <c r="E25" s="7">
        <v>23</v>
      </c>
    </row>
    <row r="26" spans="1:7" x14ac:dyDescent="0.35">
      <c r="A26" s="20" t="s">
        <v>1</v>
      </c>
      <c r="B26" s="22">
        <v>2</v>
      </c>
      <c r="C26" s="30" t="s">
        <v>2</v>
      </c>
      <c r="D26" s="40">
        <v>27.17</v>
      </c>
      <c r="E26" s="7">
        <v>24</v>
      </c>
    </row>
    <row r="27" spans="1:7" x14ac:dyDescent="0.35">
      <c r="A27" s="20" t="s">
        <v>25</v>
      </c>
      <c r="B27" s="22">
        <v>411</v>
      </c>
      <c r="C27" s="30" t="s">
        <v>2</v>
      </c>
      <c r="D27" s="40">
        <v>27.18</v>
      </c>
      <c r="E27" s="7">
        <v>25</v>
      </c>
    </row>
    <row r="28" spans="1:7" x14ac:dyDescent="0.35">
      <c r="A28" s="20" t="s">
        <v>1</v>
      </c>
      <c r="B28" s="22">
        <v>4</v>
      </c>
      <c r="C28" s="30" t="s">
        <v>2</v>
      </c>
      <c r="D28" s="40">
        <v>27.47</v>
      </c>
      <c r="E28" s="7">
        <v>26</v>
      </c>
      <c r="F28" s="4"/>
      <c r="G28" s="1"/>
    </row>
    <row r="29" spans="1:7" x14ac:dyDescent="0.35">
      <c r="A29" s="20" t="s">
        <v>20</v>
      </c>
      <c r="B29" s="22">
        <v>255</v>
      </c>
      <c r="C29" s="30" t="s">
        <v>2</v>
      </c>
      <c r="D29" s="40">
        <v>28.09</v>
      </c>
      <c r="E29" s="7">
        <v>27</v>
      </c>
      <c r="F29" s="4"/>
      <c r="G29" s="1"/>
    </row>
    <row r="30" spans="1:7" x14ac:dyDescent="0.35">
      <c r="A30" s="20" t="s">
        <v>22</v>
      </c>
      <c r="B30" s="22">
        <v>303</v>
      </c>
      <c r="C30" s="30" t="s">
        <v>2</v>
      </c>
      <c r="D30" s="40">
        <v>28.17</v>
      </c>
      <c r="E30" s="7">
        <v>28</v>
      </c>
      <c r="F30" s="4"/>
      <c r="G30" s="1"/>
    </row>
    <row r="31" spans="1:7" x14ac:dyDescent="0.35">
      <c r="A31" s="20" t="s">
        <v>7</v>
      </c>
      <c r="B31" s="22">
        <v>377</v>
      </c>
      <c r="C31" s="30" t="s">
        <v>2</v>
      </c>
      <c r="D31" s="40">
        <v>29.03</v>
      </c>
      <c r="E31" s="7">
        <v>29</v>
      </c>
      <c r="F31" s="4"/>
      <c r="G31" s="1"/>
    </row>
    <row r="32" spans="1:7" x14ac:dyDescent="0.35">
      <c r="A32" s="20" t="s">
        <v>1</v>
      </c>
      <c r="B32" s="22">
        <v>5</v>
      </c>
      <c r="C32" s="30" t="s">
        <v>2</v>
      </c>
      <c r="D32" s="40">
        <v>29.08</v>
      </c>
      <c r="E32" s="7">
        <v>30</v>
      </c>
      <c r="F32" s="4"/>
      <c r="G32" s="1"/>
    </row>
    <row r="33" spans="1:7" x14ac:dyDescent="0.35">
      <c r="A33" s="20" t="s">
        <v>28</v>
      </c>
      <c r="B33" s="22">
        <v>528</v>
      </c>
      <c r="C33" s="30" t="s">
        <v>2</v>
      </c>
      <c r="D33" s="40">
        <v>29.5</v>
      </c>
      <c r="E33" s="7">
        <v>31</v>
      </c>
    </row>
    <row r="34" spans="1:7" x14ac:dyDescent="0.35">
      <c r="A34" s="20" t="s">
        <v>8</v>
      </c>
      <c r="B34" s="22">
        <v>476</v>
      </c>
      <c r="C34" s="30" t="s">
        <v>2</v>
      </c>
      <c r="D34" s="40">
        <v>30.08</v>
      </c>
      <c r="E34" s="42">
        <v>32</v>
      </c>
      <c r="F34" s="4"/>
      <c r="G34" s="3"/>
    </row>
    <row r="35" spans="1:7" x14ac:dyDescent="0.35">
      <c r="A35" s="20" t="s">
        <v>1</v>
      </c>
      <c r="B35" s="22">
        <v>3</v>
      </c>
      <c r="C35" s="30" t="s">
        <v>2</v>
      </c>
      <c r="D35" s="40">
        <v>30.14</v>
      </c>
      <c r="E35" s="7">
        <v>33</v>
      </c>
      <c r="F35" s="2"/>
      <c r="G35" s="3"/>
    </row>
    <row r="36" spans="1:7" x14ac:dyDescent="0.35">
      <c r="A36" s="20" t="s">
        <v>21</v>
      </c>
      <c r="B36" s="22">
        <v>276</v>
      </c>
      <c r="C36" s="30" t="s">
        <v>2</v>
      </c>
      <c r="D36" s="40">
        <v>31.29</v>
      </c>
      <c r="E36" s="7">
        <v>34</v>
      </c>
    </row>
    <row r="37" spans="1:7" x14ac:dyDescent="0.35">
      <c r="A37" s="20" t="s">
        <v>8</v>
      </c>
      <c r="B37" s="22">
        <v>477</v>
      </c>
      <c r="C37" s="30" t="s">
        <v>2</v>
      </c>
      <c r="D37" s="40">
        <v>31.54</v>
      </c>
      <c r="E37" s="42">
        <v>35</v>
      </c>
      <c r="F37" s="2"/>
      <c r="G37" s="3"/>
    </row>
    <row r="38" spans="1:7" x14ac:dyDescent="0.35">
      <c r="A38" s="20" t="s">
        <v>27</v>
      </c>
      <c r="B38" s="22">
        <v>451</v>
      </c>
      <c r="C38" s="30" t="s">
        <v>2</v>
      </c>
      <c r="D38" s="40">
        <v>32.28</v>
      </c>
      <c r="E38" s="42">
        <v>36</v>
      </c>
      <c r="F38" s="2"/>
      <c r="G38" s="3"/>
    </row>
    <row r="39" spans="1:7" x14ac:dyDescent="0.35">
      <c r="A39" s="20" t="s">
        <v>19</v>
      </c>
      <c r="B39" s="22">
        <v>231</v>
      </c>
      <c r="C39" s="33" t="s">
        <v>3</v>
      </c>
      <c r="D39" s="46">
        <v>27.02</v>
      </c>
      <c r="E39" s="7">
        <v>1</v>
      </c>
      <c r="F39" s="2"/>
      <c r="G39" s="3"/>
    </row>
    <row r="40" spans="1:7" x14ac:dyDescent="0.35">
      <c r="A40" s="20" t="s">
        <v>22</v>
      </c>
      <c r="B40" s="22">
        <v>307</v>
      </c>
      <c r="C40" s="33" t="s">
        <v>3</v>
      </c>
      <c r="D40" s="46">
        <v>27.07</v>
      </c>
      <c r="E40" s="7">
        <v>2</v>
      </c>
      <c r="F40" s="2"/>
      <c r="G40" s="3"/>
    </row>
    <row r="41" spans="1:7" x14ac:dyDescent="0.35">
      <c r="A41" s="20" t="s">
        <v>23</v>
      </c>
      <c r="B41" s="22">
        <v>331</v>
      </c>
      <c r="C41" s="33" t="s">
        <v>3</v>
      </c>
      <c r="D41" s="40">
        <v>27.13</v>
      </c>
      <c r="E41" s="7">
        <v>3</v>
      </c>
      <c r="F41" s="4"/>
      <c r="G41" s="3"/>
    </row>
    <row r="42" spans="1:7" x14ac:dyDescent="0.35">
      <c r="A42" s="20" t="s">
        <v>17</v>
      </c>
      <c r="B42" s="22">
        <v>181</v>
      </c>
      <c r="C42" s="33" t="s">
        <v>3</v>
      </c>
      <c r="D42" s="46">
        <v>27.18</v>
      </c>
      <c r="E42" s="7">
        <v>4</v>
      </c>
      <c r="F42" s="4"/>
      <c r="G42" s="1"/>
    </row>
    <row r="43" spans="1:7" x14ac:dyDescent="0.35">
      <c r="A43" s="20" t="s">
        <v>28</v>
      </c>
      <c r="B43" s="22">
        <v>532</v>
      </c>
      <c r="C43" s="33" t="s">
        <v>3</v>
      </c>
      <c r="D43" s="40">
        <v>27.2</v>
      </c>
      <c r="E43" s="7">
        <v>5</v>
      </c>
      <c r="F43" s="4"/>
      <c r="G43" s="1"/>
    </row>
    <row r="44" spans="1:7" x14ac:dyDescent="0.35">
      <c r="A44" s="20" t="s">
        <v>29</v>
      </c>
      <c r="B44" s="22">
        <v>556</v>
      </c>
      <c r="C44" s="33" t="s">
        <v>3</v>
      </c>
      <c r="D44" s="40">
        <v>27.22</v>
      </c>
      <c r="E44" s="7">
        <v>6</v>
      </c>
    </row>
    <row r="45" spans="1:7" x14ac:dyDescent="0.35">
      <c r="A45" s="20" t="s">
        <v>32</v>
      </c>
      <c r="B45" s="22">
        <v>632</v>
      </c>
      <c r="C45" s="33" t="s">
        <v>3</v>
      </c>
      <c r="D45" s="40">
        <v>27.41</v>
      </c>
      <c r="E45" s="7">
        <v>7</v>
      </c>
    </row>
    <row r="46" spans="1:7" x14ac:dyDescent="0.35">
      <c r="A46" s="20" t="s">
        <v>28</v>
      </c>
      <c r="B46" s="22">
        <v>531</v>
      </c>
      <c r="C46" s="33" t="s">
        <v>3</v>
      </c>
      <c r="D46" s="40">
        <v>27.44</v>
      </c>
      <c r="E46" s="7">
        <v>8</v>
      </c>
    </row>
    <row r="47" spans="1:7" x14ac:dyDescent="0.35">
      <c r="A47" s="20" t="s">
        <v>22</v>
      </c>
      <c r="B47" s="22">
        <v>306</v>
      </c>
      <c r="C47" s="33" t="s">
        <v>3</v>
      </c>
      <c r="D47" s="46">
        <v>28</v>
      </c>
      <c r="E47" s="7">
        <v>9</v>
      </c>
    </row>
    <row r="48" spans="1:7" x14ac:dyDescent="0.35">
      <c r="A48" s="20" t="s">
        <v>22</v>
      </c>
      <c r="B48" s="22">
        <v>308</v>
      </c>
      <c r="C48" s="33" t="s">
        <v>3</v>
      </c>
      <c r="D48" s="46">
        <v>28.2</v>
      </c>
      <c r="E48" s="7">
        <v>10</v>
      </c>
    </row>
    <row r="49" spans="1:5" x14ac:dyDescent="0.35">
      <c r="A49" s="20" t="s">
        <v>20</v>
      </c>
      <c r="B49" s="22">
        <v>256</v>
      </c>
      <c r="C49" s="33" t="s">
        <v>3</v>
      </c>
      <c r="D49" s="46">
        <v>28.23</v>
      </c>
      <c r="E49" s="7">
        <v>11</v>
      </c>
    </row>
    <row r="50" spans="1:5" x14ac:dyDescent="0.35">
      <c r="A50" s="20" t="s">
        <v>28</v>
      </c>
      <c r="B50" s="22">
        <v>533</v>
      </c>
      <c r="C50" s="33" t="s">
        <v>3</v>
      </c>
      <c r="D50" s="40">
        <v>28.59</v>
      </c>
      <c r="E50" s="7">
        <v>12</v>
      </c>
    </row>
    <row r="51" spans="1:5" x14ac:dyDescent="0.35">
      <c r="A51" s="20" t="s">
        <v>19</v>
      </c>
      <c r="B51" s="22">
        <v>232</v>
      </c>
      <c r="C51" s="33" t="s">
        <v>3</v>
      </c>
      <c r="D51" s="46">
        <v>29.31</v>
      </c>
      <c r="E51" s="7">
        <v>13</v>
      </c>
    </row>
    <row r="52" spans="1:5" x14ac:dyDescent="0.35">
      <c r="A52" s="20" t="s">
        <v>1</v>
      </c>
      <c r="B52" s="22">
        <v>7</v>
      </c>
      <c r="C52" s="33" t="s">
        <v>3</v>
      </c>
      <c r="D52" s="46">
        <v>29.54</v>
      </c>
      <c r="E52" s="42">
        <v>14</v>
      </c>
    </row>
    <row r="53" spans="1:5" x14ac:dyDescent="0.35">
      <c r="A53" s="20" t="s">
        <v>14</v>
      </c>
      <c r="B53" s="22">
        <v>106</v>
      </c>
      <c r="C53" s="33" t="s">
        <v>3</v>
      </c>
      <c r="D53" s="46">
        <v>29.59</v>
      </c>
      <c r="E53" s="42">
        <v>15</v>
      </c>
    </row>
    <row r="54" spans="1:5" x14ac:dyDescent="0.35">
      <c r="A54" s="20" t="s">
        <v>32</v>
      </c>
      <c r="B54" s="22">
        <v>631</v>
      </c>
      <c r="C54" s="33" t="s">
        <v>3</v>
      </c>
      <c r="D54" s="40">
        <v>30.03</v>
      </c>
      <c r="E54" s="7">
        <v>16</v>
      </c>
    </row>
    <row r="55" spans="1:5" x14ac:dyDescent="0.35">
      <c r="A55" s="20" t="s">
        <v>8</v>
      </c>
      <c r="B55" s="22">
        <v>481</v>
      </c>
      <c r="C55" s="33" t="s">
        <v>3</v>
      </c>
      <c r="D55" s="40">
        <v>30.06</v>
      </c>
      <c r="E55" s="7">
        <v>17</v>
      </c>
    </row>
    <row r="56" spans="1:5" x14ac:dyDescent="0.35">
      <c r="A56" s="20" t="s">
        <v>1</v>
      </c>
      <c r="B56" s="22">
        <v>6</v>
      </c>
      <c r="C56" s="33" t="s">
        <v>3</v>
      </c>
      <c r="D56" s="46">
        <v>30.45</v>
      </c>
      <c r="E56" s="42">
        <v>18</v>
      </c>
    </row>
    <row r="57" spans="1:5" x14ac:dyDescent="0.35">
      <c r="A57" s="20" t="s">
        <v>23</v>
      </c>
      <c r="B57" s="22">
        <v>332</v>
      </c>
      <c r="C57" s="33" t="s">
        <v>3</v>
      </c>
      <c r="D57" s="40">
        <v>30.52</v>
      </c>
      <c r="E57" s="7">
        <v>19</v>
      </c>
    </row>
    <row r="58" spans="1:5" x14ac:dyDescent="0.35">
      <c r="A58" s="20" t="s">
        <v>12</v>
      </c>
      <c r="B58" s="22">
        <v>706</v>
      </c>
      <c r="C58" s="33" t="s">
        <v>3</v>
      </c>
      <c r="D58" s="40">
        <v>31.08</v>
      </c>
      <c r="E58" s="7">
        <v>20</v>
      </c>
    </row>
    <row r="59" spans="1:5" x14ac:dyDescent="0.35">
      <c r="A59" s="20" t="s">
        <v>1</v>
      </c>
      <c r="B59" s="22">
        <v>8</v>
      </c>
      <c r="C59" s="33" t="s">
        <v>3</v>
      </c>
      <c r="D59" s="46">
        <v>31.3</v>
      </c>
      <c r="E59" s="42">
        <v>21</v>
      </c>
    </row>
    <row r="60" spans="1:5" x14ac:dyDescent="0.35">
      <c r="A60" s="20" t="s">
        <v>14</v>
      </c>
      <c r="B60" s="22">
        <v>109</v>
      </c>
      <c r="C60" s="33" t="s">
        <v>3</v>
      </c>
      <c r="D60" s="46">
        <v>31.52</v>
      </c>
      <c r="E60" s="7">
        <v>22</v>
      </c>
    </row>
    <row r="61" spans="1:5" x14ac:dyDescent="0.35">
      <c r="A61" s="20" t="s">
        <v>8</v>
      </c>
      <c r="B61" s="22">
        <v>486</v>
      </c>
      <c r="C61" s="33" t="s">
        <v>3</v>
      </c>
      <c r="D61" s="40">
        <v>31.54</v>
      </c>
      <c r="E61" s="7">
        <v>23</v>
      </c>
    </row>
    <row r="62" spans="1:5" x14ac:dyDescent="0.35">
      <c r="A62" s="20" t="s">
        <v>14</v>
      </c>
      <c r="B62" s="22">
        <v>108</v>
      </c>
      <c r="C62" s="33" t="s">
        <v>3</v>
      </c>
      <c r="D62" s="46">
        <v>32.35</v>
      </c>
      <c r="E62" s="42">
        <v>24</v>
      </c>
    </row>
    <row r="63" spans="1:5" x14ac:dyDescent="0.35">
      <c r="A63" s="20" t="s">
        <v>14</v>
      </c>
      <c r="B63" s="22">
        <v>107</v>
      </c>
      <c r="C63" s="33" t="s">
        <v>3</v>
      </c>
      <c r="D63" s="46">
        <v>34.520000000000003</v>
      </c>
      <c r="E63" s="42">
        <v>25</v>
      </c>
    </row>
    <row r="64" spans="1:5" x14ac:dyDescent="0.35">
      <c r="A64" s="20" t="s">
        <v>32</v>
      </c>
      <c r="B64" s="22">
        <v>636</v>
      </c>
      <c r="C64" s="34" t="s">
        <v>4</v>
      </c>
      <c r="D64" s="40">
        <v>27.05</v>
      </c>
      <c r="E64" s="7">
        <v>1</v>
      </c>
    </row>
    <row r="65" spans="1:5" x14ac:dyDescent="0.35">
      <c r="A65" s="20" t="s">
        <v>22</v>
      </c>
      <c r="B65" s="22">
        <v>311</v>
      </c>
      <c r="C65" s="34" t="s">
        <v>4</v>
      </c>
      <c r="D65" s="40">
        <v>27.37</v>
      </c>
      <c r="E65" s="7">
        <v>2</v>
      </c>
    </row>
    <row r="66" spans="1:5" x14ac:dyDescent="0.35">
      <c r="A66" s="20" t="s">
        <v>32</v>
      </c>
      <c r="B66" s="22">
        <v>637</v>
      </c>
      <c r="C66" s="34" t="s">
        <v>4</v>
      </c>
      <c r="D66" s="40">
        <v>27.55</v>
      </c>
      <c r="E66" s="7">
        <v>3</v>
      </c>
    </row>
    <row r="67" spans="1:5" x14ac:dyDescent="0.35">
      <c r="A67" s="20" t="s">
        <v>1</v>
      </c>
      <c r="B67" s="22">
        <v>13</v>
      </c>
      <c r="C67" s="34" t="s">
        <v>4</v>
      </c>
      <c r="D67" s="40">
        <v>28.19</v>
      </c>
      <c r="E67" s="7">
        <v>4</v>
      </c>
    </row>
    <row r="68" spans="1:5" x14ac:dyDescent="0.35">
      <c r="A68" s="20" t="s">
        <v>8</v>
      </c>
      <c r="B68" s="22">
        <v>487</v>
      </c>
      <c r="C68" s="34" t="s">
        <v>4</v>
      </c>
      <c r="D68" s="40">
        <v>28.42</v>
      </c>
      <c r="E68" s="7">
        <v>5</v>
      </c>
    </row>
    <row r="69" spans="1:5" x14ac:dyDescent="0.35">
      <c r="A69" s="20" t="s">
        <v>12</v>
      </c>
      <c r="B69" s="22">
        <v>711</v>
      </c>
      <c r="C69" s="34" t="s">
        <v>4</v>
      </c>
      <c r="D69" s="40">
        <v>29.26</v>
      </c>
      <c r="E69" s="7">
        <v>6</v>
      </c>
    </row>
    <row r="70" spans="1:5" x14ac:dyDescent="0.35">
      <c r="A70" s="20" t="s">
        <v>28</v>
      </c>
      <c r="B70" s="22">
        <v>537</v>
      </c>
      <c r="C70" s="34" t="s">
        <v>4</v>
      </c>
      <c r="D70" s="40">
        <v>29.32</v>
      </c>
      <c r="E70" s="7">
        <v>7</v>
      </c>
    </row>
    <row r="71" spans="1:5" x14ac:dyDescent="0.35">
      <c r="A71" s="20" t="s">
        <v>15</v>
      </c>
      <c r="B71" s="22">
        <v>138</v>
      </c>
      <c r="C71" s="34" t="s">
        <v>4</v>
      </c>
      <c r="D71" s="40">
        <v>30.45</v>
      </c>
      <c r="E71" s="7">
        <v>8</v>
      </c>
    </row>
    <row r="72" spans="1:5" x14ac:dyDescent="0.35">
      <c r="A72" s="20" t="s">
        <v>23</v>
      </c>
      <c r="B72" s="22">
        <v>337</v>
      </c>
      <c r="C72" s="34" t="s">
        <v>4</v>
      </c>
      <c r="D72" s="40">
        <v>30.56</v>
      </c>
      <c r="E72" s="7">
        <v>9</v>
      </c>
    </row>
    <row r="73" spans="1:5" x14ac:dyDescent="0.35">
      <c r="A73" s="20" t="s">
        <v>19</v>
      </c>
      <c r="B73" s="22">
        <v>239</v>
      </c>
      <c r="C73" s="34" t="s">
        <v>4</v>
      </c>
      <c r="D73" s="40">
        <v>31.15</v>
      </c>
      <c r="E73" s="7">
        <v>10</v>
      </c>
    </row>
    <row r="74" spans="1:5" x14ac:dyDescent="0.35">
      <c r="A74" s="20" t="s">
        <v>19</v>
      </c>
      <c r="B74" s="22">
        <v>240</v>
      </c>
      <c r="C74" s="34" t="s">
        <v>4</v>
      </c>
      <c r="D74" s="40">
        <v>31.29</v>
      </c>
      <c r="E74" s="7">
        <v>11</v>
      </c>
    </row>
    <row r="75" spans="1:5" x14ac:dyDescent="0.35">
      <c r="A75" s="20" t="s">
        <v>28</v>
      </c>
      <c r="B75" s="22">
        <v>536</v>
      </c>
      <c r="C75" s="34" t="s">
        <v>4</v>
      </c>
      <c r="D75" s="40">
        <v>31.31</v>
      </c>
      <c r="E75" s="7">
        <v>12</v>
      </c>
    </row>
    <row r="76" spans="1:5" x14ac:dyDescent="0.35">
      <c r="A76" s="20" t="s">
        <v>22</v>
      </c>
      <c r="B76" s="22">
        <v>312</v>
      </c>
      <c r="C76" s="34" t="s">
        <v>4</v>
      </c>
      <c r="D76" s="40">
        <v>31.4</v>
      </c>
      <c r="E76" s="7">
        <v>13</v>
      </c>
    </row>
    <row r="77" spans="1:5" x14ac:dyDescent="0.35">
      <c r="A77" s="20" t="s">
        <v>19</v>
      </c>
      <c r="B77" s="22">
        <v>236</v>
      </c>
      <c r="C77" s="34" t="s">
        <v>4</v>
      </c>
      <c r="D77" s="40">
        <v>32.06</v>
      </c>
      <c r="E77" s="7">
        <v>14</v>
      </c>
    </row>
    <row r="78" spans="1:5" x14ac:dyDescent="0.35">
      <c r="A78" s="20" t="s">
        <v>19</v>
      </c>
      <c r="B78" s="22">
        <v>238</v>
      </c>
      <c r="C78" s="34" t="s">
        <v>4</v>
      </c>
      <c r="D78" s="40">
        <v>32.08</v>
      </c>
      <c r="E78" s="7">
        <v>15</v>
      </c>
    </row>
    <row r="79" spans="1:5" x14ac:dyDescent="0.35">
      <c r="A79" s="20" t="s">
        <v>20</v>
      </c>
      <c r="B79" s="22">
        <v>261</v>
      </c>
      <c r="C79" s="34" t="s">
        <v>4</v>
      </c>
      <c r="D79" s="40">
        <v>32.090000000000003</v>
      </c>
      <c r="E79" s="7">
        <v>16</v>
      </c>
    </row>
    <row r="80" spans="1:5" x14ac:dyDescent="0.35">
      <c r="A80" s="20" t="s">
        <v>28</v>
      </c>
      <c r="B80" s="22">
        <v>538</v>
      </c>
      <c r="C80" s="34" t="s">
        <v>4</v>
      </c>
      <c r="D80" s="40">
        <v>32.15</v>
      </c>
      <c r="E80" s="7">
        <v>17</v>
      </c>
    </row>
    <row r="81" spans="1:5" x14ac:dyDescent="0.35">
      <c r="A81" s="20" t="s">
        <v>14</v>
      </c>
      <c r="B81" s="22">
        <v>111</v>
      </c>
      <c r="C81" s="34" t="s">
        <v>4</v>
      </c>
      <c r="D81" s="40">
        <v>32.15</v>
      </c>
      <c r="E81" s="7">
        <v>18</v>
      </c>
    </row>
    <row r="82" spans="1:5" x14ac:dyDescent="0.35">
      <c r="A82" s="20" t="s">
        <v>17</v>
      </c>
      <c r="B82" s="22">
        <v>186</v>
      </c>
      <c r="C82" s="34" t="s">
        <v>4</v>
      </c>
      <c r="D82" s="40">
        <v>32.46</v>
      </c>
      <c r="E82" s="7">
        <v>19</v>
      </c>
    </row>
    <row r="83" spans="1:5" x14ac:dyDescent="0.35">
      <c r="A83" s="20" t="s">
        <v>15</v>
      </c>
      <c r="B83" s="22">
        <v>137</v>
      </c>
      <c r="C83" s="34" t="s">
        <v>4</v>
      </c>
      <c r="D83" s="40">
        <v>33.11</v>
      </c>
      <c r="E83" s="7">
        <v>20</v>
      </c>
    </row>
    <row r="84" spans="1:5" x14ac:dyDescent="0.35">
      <c r="A84" s="20" t="s">
        <v>19</v>
      </c>
      <c r="B84" s="22">
        <v>237</v>
      </c>
      <c r="C84" s="34" t="s">
        <v>4</v>
      </c>
      <c r="D84" s="40">
        <v>33.18</v>
      </c>
      <c r="E84" s="7">
        <v>21</v>
      </c>
    </row>
    <row r="85" spans="1:5" x14ac:dyDescent="0.35">
      <c r="A85" s="20" t="s">
        <v>23</v>
      </c>
      <c r="B85" s="22">
        <v>336</v>
      </c>
      <c r="C85" s="34" t="s">
        <v>4</v>
      </c>
      <c r="D85" s="40">
        <v>34.04</v>
      </c>
      <c r="E85" s="7">
        <v>22</v>
      </c>
    </row>
    <row r="86" spans="1:5" x14ac:dyDescent="0.35">
      <c r="A86" s="20" t="s">
        <v>1</v>
      </c>
      <c r="B86" s="22">
        <v>12</v>
      </c>
      <c r="C86" s="34" t="s">
        <v>4</v>
      </c>
      <c r="D86" s="40">
        <v>34.06</v>
      </c>
      <c r="E86" s="7">
        <v>23</v>
      </c>
    </row>
    <row r="87" spans="1:5" x14ac:dyDescent="0.35">
      <c r="A87" s="20" t="s">
        <v>15</v>
      </c>
      <c r="B87" s="22">
        <v>140</v>
      </c>
      <c r="C87" s="34" t="s">
        <v>4</v>
      </c>
      <c r="D87" s="40">
        <v>35.39</v>
      </c>
      <c r="E87" s="7">
        <v>24</v>
      </c>
    </row>
    <row r="88" spans="1:5" x14ac:dyDescent="0.35">
      <c r="A88" s="20" t="s">
        <v>14</v>
      </c>
      <c r="B88" s="22">
        <v>112</v>
      </c>
      <c r="C88" s="34" t="s">
        <v>4</v>
      </c>
      <c r="D88" s="40">
        <v>36.159999999999997</v>
      </c>
      <c r="E88" s="7">
        <v>25</v>
      </c>
    </row>
    <row r="89" spans="1:5" x14ac:dyDescent="0.35">
      <c r="A89" s="20" t="s">
        <v>14</v>
      </c>
      <c r="B89" s="22">
        <v>114</v>
      </c>
      <c r="C89" s="34" t="s">
        <v>4</v>
      </c>
      <c r="D89" s="40">
        <v>36.26</v>
      </c>
      <c r="E89" s="7">
        <v>26</v>
      </c>
    </row>
    <row r="90" spans="1:5" x14ac:dyDescent="0.35">
      <c r="A90" s="20" t="s">
        <v>1</v>
      </c>
      <c r="B90" s="22">
        <v>11</v>
      </c>
      <c r="C90" s="34" t="s">
        <v>4</v>
      </c>
      <c r="D90" s="40">
        <v>36.28</v>
      </c>
      <c r="E90" s="7">
        <v>27</v>
      </c>
    </row>
    <row r="91" spans="1:5" x14ac:dyDescent="0.35">
      <c r="A91" s="20" t="s">
        <v>14</v>
      </c>
      <c r="B91" s="22">
        <v>115</v>
      </c>
      <c r="C91" s="34" t="s">
        <v>4</v>
      </c>
      <c r="D91" s="40">
        <v>37.340000000000003</v>
      </c>
      <c r="E91" s="7">
        <v>28</v>
      </c>
    </row>
    <row r="92" spans="1:5" x14ac:dyDescent="0.35">
      <c r="A92" s="20" t="s">
        <v>15</v>
      </c>
      <c r="B92" s="22">
        <v>139</v>
      </c>
      <c r="C92" s="34" t="s">
        <v>4</v>
      </c>
      <c r="D92" s="40">
        <v>37.340000000000003</v>
      </c>
      <c r="E92" s="7">
        <v>29</v>
      </c>
    </row>
    <row r="93" spans="1:5" x14ac:dyDescent="0.35">
      <c r="A93" s="20" t="s">
        <v>15</v>
      </c>
      <c r="B93" s="22">
        <v>136</v>
      </c>
      <c r="C93" s="34" t="s">
        <v>4</v>
      </c>
      <c r="D93" s="40">
        <v>37.36</v>
      </c>
      <c r="E93" s="7">
        <v>30</v>
      </c>
    </row>
    <row r="94" spans="1:5" x14ac:dyDescent="0.35">
      <c r="A94" s="20" t="s">
        <v>14</v>
      </c>
      <c r="B94" s="22">
        <v>113</v>
      </c>
      <c r="C94" s="34" t="s">
        <v>4</v>
      </c>
      <c r="D94" s="40"/>
      <c r="E94" s="7" t="s">
        <v>182</v>
      </c>
    </row>
    <row r="95" spans="1:5" x14ac:dyDescent="0.35">
      <c r="A95" s="20" t="s">
        <v>12</v>
      </c>
      <c r="B95" s="22">
        <v>716</v>
      </c>
      <c r="C95" s="31" t="s">
        <v>5</v>
      </c>
      <c r="D95" s="40">
        <v>25.16</v>
      </c>
      <c r="E95" s="7">
        <v>1</v>
      </c>
    </row>
    <row r="96" spans="1:5" x14ac:dyDescent="0.35">
      <c r="A96" s="20" t="s">
        <v>22</v>
      </c>
      <c r="B96" s="22">
        <v>317</v>
      </c>
      <c r="C96" s="31" t="s">
        <v>5</v>
      </c>
      <c r="D96" s="40">
        <v>25.47</v>
      </c>
      <c r="E96" s="7">
        <v>2</v>
      </c>
    </row>
    <row r="97" spans="1:6" x14ac:dyDescent="0.35">
      <c r="A97" s="20" t="s">
        <v>8</v>
      </c>
      <c r="B97" s="22">
        <v>491</v>
      </c>
      <c r="C97" s="31" t="s">
        <v>5</v>
      </c>
      <c r="D97" s="40">
        <v>28.16</v>
      </c>
      <c r="E97" s="7">
        <v>3</v>
      </c>
    </row>
    <row r="98" spans="1:6" x14ac:dyDescent="0.35">
      <c r="A98" s="20" t="s">
        <v>32</v>
      </c>
      <c r="B98" s="22">
        <v>641</v>
      </c>
      <c r="C98" s="31" t="s">
        <v>5</v>
      </c>
      <c r="D98" s="40">
        <v>28.19</v>
      </c>
      <c r="E98" s="7">
        <v>4</v>
      </c>
    </row>
    <row r="99" spans="1:6" x14ac:dyDescent="0.35">
      <c r="A99" s="20" t="s">
        <v>10</v>
      </c>
      <c r="B99" s="22">
        <v>670</v>
      </c>
      <c r="C99" s="31" t="s">
        <v>5</v>
      </c>
      <c r="D99" s="40">
        <v>29.12</v>
      </c>
      <c r="E99" s="7">
        <v>5</v>
      </c>
    </row>
    <row r="100" spans="1:6" x14ac:dyDescent="0.35">
      <c r="A100" s="20" t="s">
        <v>32</v>
      </c>
      <c r="B100" s="22">
        <v>642</v>
      </c>
      <c r="C100" s="31" t="s">
        <v>5</v>
      </c>
      <c r="D100" s="40">
        <v>29.52</v>
      </c>
      <c r="E100" s="7">
        <v>6</v>
      </c>
    </row>
    <row r="101" spans="1:6" x14ac:dyDescent="0.35">
      <c r="A101" s="20" t="s">
        <v>28</v>
      </c>
      <c r="B101" s="22">
        <v>541</v>
      </c>
      <c r="C101" s="31" t="s">
        <v>5</v>
      </c>
      <c r="D101" s="40">
        <v>30.1</v>
      </c>
      <c r="E101" s="7">
        <v>7</v>
      </c>
    </row>
    <row r="102" spans="1:6" x14ac:dyDescent="0.35">
      <c r="A102" s="20" t="s">
        <v>24</v>
      </c>
      <c r="B102" s="22">
        <v>366</v>
      </c>
      <c r="C102" s="31" t="s">
        <v>5</v>
      </c>
      <c r="D102" s="40">
        <v>30.16</v>
      </c>
      <c r="E102" s="7">
        <v>8</v>
      </c>
    </row>
    <row r="103" spans="1:6" x14ac:dyDescent="0.35">
      <c r="A103" s="20" t="s">
        <v>28</v>
      </c>
      <c r="B103" s="22">
        <v>543</v>
      </c>
      <c r="C103" s="31" t="s">
        <v>5</v>
      </c>
      <c r="D103" s="40">
        <v>30.34</v>
      </c>
      <c r="E103" s="41">
        <v>9</v>
      </c>
    </row>
    <row r="104" spans="1:6" x14ac:dyDescent="0.35">
      <c r="A104" s="20" t="s">
        <v>28</v>
      </c>
      <c r="B104" s="22">
        <v>542</v>
      </c>
      <c r="C104" s="31" t="s">
        <v>5</v>
      </c>
      <c r="D104" s="40">
        <v>30.35</v>
      </c>
      <c r="E104" s="7">
        <v>10</v>
      </c>
    </row>
    <row r="105" spans="1:6" x14ac:dyDescent="0.35">
      <c r="A105" s="20" t="s">
        <v>11</v>
      </c>
      <c r="B105" s="22">
        <v>691</v>
      </c>
      <c r="C105" s="31" t="s">
        <v>5</v>
      </c>
      <c r="D105" s="40">
        <v>30.49</v>
      </c>
      <c r="E105" s="7">
        <v>11</v>
      </c>
    </row>
    <row r="106" spans="1:6" x14ac:dyDescent="0.35">
      <c r="A106" s="20" t="s">
        <v>11</v>
      </c>
      <c r="B106" s="22">
        <v>693</v>
      </c>
      <c r="C106" s="31" t="s">
        <v>5</v>
      </c>
      <c r="D106" s="40">
        <v>31.32</v>
      </c>
      <c r="E106" s="7">
        <v>12</v>
      </c>
    </row>
    <row r="107" spans="1:6" x14ac:dyDescent="0.35">
      <c r="A107" s="20" t="s">
        <v>1</v>
      </c>
      <c r="B107" s="22">
        <v>16</v>
      </c>
      <c r="C107" s="31" t="s">
        <v>5</v>
      </c>
      <c r="D107" s="40">
        <v>31.33</v>
      </c>
      <c r="E107" s="7">
        <v>13</v>
      </c>
    </row>
    <row r="108" spans="1:6" x14ac:dyDescent="0.35">
      <c r="A108" s="20" t="s">
        <v>23</v>
      </c>
      <c r="B108" s="22">
        <v>343</v>
      </c>
      <c r="C108" s="31" t="s">
        <v>5</v>
      </c>
      <c r="D108" s="40">
        <v>31.33</v>
      </c>
      <c r="E108" s="7">
        <v>14</v>
      </c>
    </row>
    <row r="109" spans="1:6" x14ac:dyDescent="0.35">
      <c r="A109" s="20" t="s">
        <v>17</v>
      </c>
      <c r="B109" s="22">
        <v>191</v>
      </c>
      <c r="C109" s="31" t="s">
        <v>5</v>
      </c>
      <c r="D109" s="40">
        <v>32.11</v>
      </c>
      <c r="E109" s="7">
        <v>15</v>
      </c>
    </row>
    <row r="110" spans="1:6" x14ac:dyDescent="0.35">
      <c r="A110" s="20" t="s">
        <v>10</v>
      </c>
      <c r="B110" s="22">
        <v>669</v>
      </c>
      <c r="C110" s="31" t="s">
        <v>5</v>
      </c>
      <c r="D110" s="40">
        <v>32.18</v>
      </c>
      <c r="E110" s="7">
        <v>16</v>
      </c>
    </row>
    <row r="111" spans="1:6" x14ac:dyDescent="0.35">
      <c r="A111" s="20" t="s">
        <v>23</v>
      </c>
      <c r="B111" s="22">
        <v>341</v>
      </c>
      <c r="C111" s="31" t="s">
        <v>5</v>
      </c>
      <c r="D111" s="40">
        <v>32.229999999999997</v>
      </c>
      <c r="E111" s="7">
        <v>17</v>
      </c>
      <c r="F111" s="23"/>
    </row>
    <row r="112" spans="1:6" x14ac:dyDescent="0.35">
      <c r="A112" s="20" t="s">
        <v>22</v>
      </c>
      <c r="B112" s="22">
        <v>316</v>
      </c>
      <c r="C112" s="31" t="s">
        <v>5</v>
      </c>
      <c r="D112" s="40">
        <v>32.44</v>
      </c>
      <c r="E112" s="7">
        <v>18</v>
      </c>
    </row>
    <row r="113" spans="1:5" x14ac:dyDescent="0.35">
      <c r="A113" s="20" t="s">
        <v>8</v>
      </c>
      <c r="B113" s="22">
        <v>492</v>
      </c>
      <c r="C113" s="31" t="s">
        <v>5</v>
      </c>
      <c r="D113" s="40">
        <v>33.28</v>
      </c>
      <c r="E113" s="7">
        <v>19</v>
      </c>
    </row>
    <row r="114" spans="1:5" x14ac:dyDescent="0.35">
      <c r="A114" s="20" t="s">
        <v>23</v>
      </c>
      <c r="B114" s="22">
        <v>342</v>
      </c>
      <c r="C114" s="31" t="s">
        <v>5</v>
      </c>
      <c r="D114" s="40">
        <v>33.53</v>
      </c>
      <c r="E114" s="7">
        <v>20</v>
      </c>
    </row>
    <row r="115" spans="1:5" x14ac:dyDescent="0.35">
      <c r="A115" s="20" t="s">
        <v>18</v>
      </c>
      <c r="B115" s="22">
        <v>216</v>
      </c>
      <c r="C115" s="31" t="s">
        <v>5</v>
      </c>
      <c r="D115" s="40">
        <v>34.29</v>
      </c>
      <c r="E115" s="7">
        <v>21</v>
      </c>
    </row>
    <row r="116" spans="1:5" x14ac:dyDescent="0.35">
      <c r="A116" s="20" t="s">
        <v>10</v>
      </c>
      <c r="B116" s="22">
        <v>668</v>
      </c>
      <c r="C116" s="31" t="s">
        <v>5</v>
      </c>
      <c r="D116" s="40">
        <v>34.549999999999997</v>
      </c>
      <c r="E116" s="7">
        <v>22</v>
      </c>
    </row>
    <row r="117" spans="1:5" x14ac:dyDescent="0.35">
      <c r="A117" s="20" t="s">
        <v>14</v>
      </c>
      <c r="B117" s="22">
        <v>116</v>
      </c>
      <c r="C117" s="31" t="s">
        <v>5</v>
      </c>
      <c r="D117" s="40">
        <v>35.21</v>
      </c>
      <c r="E117" s="7">
        <v>23</v>
      </c>
    </row>
    <row r="118" spans="1:5" x14ac:dyDescent="0.35">
      <c r="A118" s="20" t="s">
        <v>10</v>
      </c>
      <c r="B118" s="22">
        <v>667</v>
      </c>
      <c r="C118" s="31" t="s">
        <v>5</v>
      </c>
      <c r="D118" s="40">
        <v>35.549999999999997</v>
      </c>
      <c r="E118" s="7">
        <v>24</v>
      </c>
    </row>
    <row r="119" spans="1:5" x14ac:dyDescent="0.35">
      <c r="A119" s="20" t="s">
        <v>14</v>
      </c>
      <c r="B119" s="22">
        <v>117</v>
      </c>
      <c r="C119" s="31" t="s">
        <v>5</v>
      </c>
      <c r="D119" s="40">
        <v>35.57</v>
      </c>
      <c r="E119" s="7">
        <v>25</v>
      </c>
    </row>
    <row r="120" spans="1:5" x14ac:dyDescent="0.35">
      <c r="A120" s="20" t="s">
        <v>10</v>
      </c>
      <c r="B120" s="22">
        <v>666</v>
      </c>
      <c r="C120" s="31" t="s">
        <v>5</v>
      </c>
      <c r="D120" s="40">
        <v>36.03</v>
      </c>
      <c r="E120" s="7">
        <v>26</v>
      </c>
    </row>
    <row r="121" spans="1:5" x14ac:dyDescent="0.35">
      <c r="A121" s="20" t="s">
        <v>11</v>
      </c>
      <c r="B121" s="22">
        <v>692</v>
      </c>
      <c r="C121" s="31" t="s">
        <v>5</v>
      </c>
      <c r="D121" s="40">
        <v>37.54</v>
      </c>
      <c r="E121" s="7">
        <v>27</v>
      </c>
    </row>
    <row r="122" spans="1:5" x14ac:dyDescent="0.35">
      <c r="A122" s="20" t="s">
        <v>1</v>
      </c>
      <c r="B122" s="22">
        <v>17</v>
      </c>
      <c r="C122" s="31" t="s">
        <v>5</v>
      </c>
      <c r="D122" s="40">
        <v>38.19</v>
      </c>
      <c r="E122" s="7">
        <v>28</v>
      </c>
    </row>
    <row r="123" spans="1:5" x14ac:dyDescent="0.35">
      <c r="A123" s="20" t="s">
        <v>31</v>
      </c>
      <c r="B123" s="22">
        <v>621</v>
      </c>
      <c r="C123" s="32" t="s">
        <v>6</v>
      </c>
      <c r="D123" s="40">
        <v>23.2</v>
      </c>
      <c r="E123" s="42">
        <v>1</v>
      </c>
    </row>
    <row r="124" spans="1:5" x14ac:dyDescent="0.35">
      <c r="A124" s="20" t="s">
        <v>7</v>
      </c>
      <c r="B124" s="22">
        <v>396</v>
      </c>
      <c r="C124" s="32" t="s">
        <v>6</v>
      </c>
      <c r="D124" s="40">
        <v>23.53</v>
      </c>
      <c r="E124" s="7">
        <v>2</v>
      </c>
    </row>
    <row r="125" spans="1:5" x14ac:dyDescent="0.35">
      <c r="A125" s="20" t="s">
        <v>32</v>
      </c>
      <c r="B125" s="22">
        <v>646</v>
      </c>
      <c r="C125" s="32" t="s">
        <v>6</v>
      </c>
      <c r="D125" s="40">
        <v>24.32</v>
      </c>
      <c r="E125" s="7">
        <v>3</v>
      </c>
    </row>
    <row r="126" spans="1:5" x14ac:dyDescent="0.35">
      <c r="A126" s="20" t="s">
        <v>32</v>
      </c>
      <c r="B126" s="22">
        <v>647</v>
      </c>
      <c r="C126" s="32" t="s">
        <v>6</v>
      </c>
      <c r="D126" s="40">
        <v>25.56</v>
      </c>
      <c r="E126" s="7">
        <v>4</v>
      </c>
    </row>
    <row r="127" spans="1:5" x14ac:dyDescent="0.35">
      <c r="A127" s="20" t="s">
        <v>17</v>
      </c>
      <c r="B127" s="22">
        <v>196</v>
      </c>
      <c r="C127" s="32" t="s">
        <v>6</v>
      </c>
      <c r="D127" s="40">
        <v>26.53</v>
      </c>
      <c r="E127" s="7">
        <v>5</v>
      </c>
    </row>
    <row r="128" spans="1:5" x14ac:dyDescent="0.35">
      <c r="A128" s="20" t="s">
        <v>8</v>
      </c>
      <c r="B128" s="22">
        <v>497</v>
      </c>
      <c r="C128" s="32" t="s">
        <v>6</v>
      </c>
      <c r="D128" s="40">
        <v>27.03</v>
      </c>
      <c r="E128" s="7">
        <v>6</v>
      </c>
    </row>
    <row r="129" spans="1:5" x14ac:dyDescent="0.35">
      <c r="A129" s="20" t="s">
        <v>23</v>
      </c>
      <c r="B129" s="22">
        <v>347</v>
      </c>
      <c r="C129" s="32" t="s">
        <v>6</v>
      </c>
      <c r="D129" s="40">
        <v>27.27</v>
      </c>
      <c r="E129" s="7">
        <v>7</v>
      </c>
    </row>
    <row r="130" spans="1:5" x14ac:dyDescent="0.35">
      <c r="A130" s="20" t="s">
        <v>8</v>
      </c>
      <c r="B130" s="22">
        <v>499</v>
      </c>
      <c r="C130" s="32" t="s">
        <v>6</v>
      </c>
      <c r="D130" s="40">
        <v>28.28</v>
      </c>
      <c r="E130" s="7">
        <v>8</v>
      </c>
    </row>
    <row r="131" spans="1:5" x14ac:dyDescent="0.35">
      <c r="A131" s="20" t="s">
        <v>23</v>
      </c>
      <c r="B131" s="22">
        <v>346</v>
      </c>
      <c r="C131" s="32" t="s">
        <v>6</v>
      </c>
      <c r="D131" s="40">
        <v>28.51</v>
      </c>
      <c r="E131" s="7">
        <v>9</v>
      </c>
    </row>
    <row r="132" spans="1:5" x14ac:dyDescent="0.35">
      <c r="A132" s="20" t="s">
        <v>17</v>
      </c>
      <c r="B132" s="22">
        <v>197</v>
      </c>
      <c r="C132" s="32" t="s">
        <v>6</v>
      </c>
      <c r="D132" s="40">
        <v>29.55</v>
      </c>
      <c r="E132" s="7">
        <v>10</v>
      </c>
    </row>
    <row r="133" spans="1:5" x14ac:dyDescent="0.35">
      <c r="A133" s="20" t="s">
        <v>18</v>
      </c>
      <c r="B133" s="22">
        <v>221</v>
      </c>
      <c r="C133" s="32" t="s">
        <v>6</v>
      </c>
      <c r="D133" s="40">
        <v>30.08</v>
      </c>
      <c r="E133" s="7">
        <v>11</v>
      </c>
    </row>
    <row r="134" spans="1:5" x14ac:dyDescent="0.35">
      <c r="A134" s="20" t="s">
        <v>28</v>
      </c>
      <c r="B134" s="22">
        <v>546</v>
      </c>
      <c r="C134" s="32" t="s">
        <v>6</v>
      </c>
      <c r="D134" s="40">
        <v>30.14</v>
      </c>
      <c r="E134" s="42">
        <v>12</v>
      </c>
    </row>
    <row r="135" spans="1:5" x14ac:dyDescent="0.35">
      <c r="A135" s="20" t="s">
        <v>32</v>
      </c>
      <c r="B135" s="22">
        <v>648</v>
      </c>
      <c r="C135" s="32" t="s">
        <v>6</v>
      </c>
      <c r="D135" s="40">
        <v>30.2</v>
      </c>
      <c r="E135" s="7">
        <v>13</v>
      </c>
    </row>
    <row r="136" spans="1:5" x14ac:dyDescent="0.35">
      <c r="A136" s="20" t="s">
        <v>19</v>
      </c>
      <c r="B136" s="22">
        <v>246</v>
      </c>
      <c r="C136" s="32" t="s">
        <v>6</v>
      </c>
      <c r="D136" s="40">
        <v>30.46</v>
      </c>
      <c r="E136" s="7">
        <v>14</v>
      </c>
    </row>
    <row r="137" spans="1:5" x14ac:dyDescent="0.35">
      <c r="A137" s="20" t="s">
        <v>17</v>
      </c>
      <c r="B137" s="22">
        <v>198</v>
      </c>
      <c r="C137" s="32" t="s">
        <v>6</v>
      </c>
      <c r="D137" s="40">
        <v>30.48</v>
      </c>
      <c r="E137" s="7">
        <v>15</v>
      </c>
    </row>
    <row r="138" spans="1:5" x14ac:dyDescent="0.35">
      <c r="A138" s="20" t="s">
        <v>18</v>
      </c>
      <c r="B138" s="22">
        <v>222</v>
      </c>
      <c r="C138" s="32" t="s">
        <v>6</v>
      </c>
      <c r="D138" s="40">
        <v>30.54</v>
      </c>
      <c r="E138" s="7">
        <v>16</v>
      </c>
    </row>
    <row r="139" spans="1:5" x14ac:dyDescent="0.35">
      <c r="A139" s="20" t="s">
        <v>19</v>
      </c>
      <c r="B139" s="22">
        <v>247</v>
      </c>
      <c r="C139" s="32" t="s">
        <v>6</v>
      </c>
      <c r="D139" s="40">
        <v>31.13</v>
      </c>
      <c r="E139" s="7">
        <v>17</v>
      </c>
    </row>
    <row r="140" spans="1:5" x14ac:dyDescent="0.35">
      <c r="A140" s="20" t="s">
        <v>10</v>
      </c>
      <c r="B140" s="22">
        <v>671</v>
      </c>
      <c r="C140" s="32" t="s">
        <v>6</v>
      </c>
      <c r="D140" s="40">
        <v>31.37</v>
      </c>
      <c r="E140" s="7">
        <v>18</v>
      </c>
    </row>
    <row r="141" spans="1:5" x14ac:dyDescent="0.35">
      <c r="A141" s="20" t="s">
        <v>30</v>
      </c>
      <c r="B141" s="22">
        <v>596</v>
      </c>
      <c r="C141" s="32" t="s">
        <v>6</v>
      </c>
      <c r="D141" s="40">
        <v>31.51</v>
      </c>
      <c r="E141" s="42">
        <v>19</v>
      </c>
    </row>
    <row r="142" spans="1:5" x14ac:dyDescent="0.35">
      <c r="A142" s="20" t="s">
        <v>23</v>
      </c>
      <c r="B142" s="22">
        <v>348</v>
      </c>
      <c r="C142" s="32" t="s">
        <v>6</v>
      </c>
      <c r="D142" s="40">
        <v>31.58</v>
      </c>
      <c r="E142" s="7">
        <v>20</v>
      </c>
    </row>
    <row r="143" spans="1:5" x14ac:dyDescent="0.35">
      <c r="A143" s="20" t="s">
        <v>9</v>
      </c>
      <c r="B143" s="22">
        <v>521</v>
      </c>
      <c r="C143" s="32" t="s">
        <v>6</v>
      </c>
      <c r="D143" s="40">
        <v>32.200000000000003</v>
      </c>
      <c r="E143" s="7">
        <v>21</v>
      </c>
    </row>
    <row r="144" spans="1:5" x14ac:dyDescent="0.35">
      <c r="A144" s="20" t="s">
        <v>8</v>
      </c>
      <c r="B144" s="22">
        <v>498</v>
      </c>
      <c r="C144" s="32" t="s">
        <v>6</v>
      </c>
      <c r="D144" s="40">
        <v>32.39</v>
      </c>
      <c r="E144" s="7">
        <v>22</v>
      </c>
    </row>
    <row r="145" spans="1:7" x14ac:dyDescent="0.35">
      <c r="A145" s="20" t="s">
        <v>9</v>
      </c>
      <c r="B145" s="22">
        <v>524</v>
      </c>
      <c r="C145" s="32" t="s">
        <v>6</v>
      </c>
      <c r="D145" s="40">
        <v>33.479999999999997</v>
      </c>
      <c r="E145" s="7">
        <v>23</v>
      </c>
    </row>
    <row r="146" spans="1:7" x14ac:dyDescent="0.35">
      <c r="A146" s="20" t="s">
        <v>19</v>
      </c>
      <c r="B146" s="22">
        <v>248</v>
      </c>
      <c r="C146" s="32" t="s">
        <v>6</v>
      </c>
      <c r="D146" s="40">
        <v>34.32</v>
      </c>
      <c r="E146" s="7">
        <v>24</v>
      </c>
      <c r="F146" s="4"/>
      <c r="G146" s="1"/>
    </row>
    <row r="147" spans="1:7" x14ac:dyDescent="0.35">
      <c r="A147" s="20" t="s">
        <v>9</v>
      </c>
      <c r="B147" s="22">
        <v>523</v>
      </c>
      <c r="C147" s="32" t="s">
        <v>6</v>
      </c>
      <c r="D147" s="40">
        <v>35.119999999999997</v>
      </c>
      <c r="E147" s="7">
        <v>25</v>
      </c>
      <c r="F147" s="4"/>
      <c r="G147" s="1"/>
    </row>
    <row r="148" spans="1:7" x14ac:dyDescent="0.35">
      <c r="A148" s="20" t="s">
        <v>9</v>
      </c>
      <c r="B148" s="22">
        <v>525</v>
      </c>
      <c r="C148" s="32" t="s">
        <v>6</v>
      </c>
      <c r="D148" s="40">
        <v>35.57</v>
      </c>
      <c r="E148" s="7">
        <v>26</v>
      </c>
      <c r="F148" s="4"/>
      <c r="G148" s="1"/>
    </row>
    <row r="149" spans="1:7" x14ac:dyDescent="0.35">
      <c r="A149" s="20" t="s">
        <v>9</v>
      </c>
      <c r="B149" s="22">
        <v>522</v>
      </c>
      <c r="C149" s="32" t="s">
        <v>6</v>
      </c>
      <c r="D149" s="40">
        <v>35.58</v>
      </c>
      <c r="E149" s="7">
        <v>27</v>
      </c>
    </row>
    <row r="150" spans="1:7" x14ac:dyDescent="0.35">
      <c r="A150" s="20" t="s">
        <v>8</v>
      </c>
      <c r="B150" s="22">
        <v>496</v>
      </c>
      <c r="C150" s="32" t="s">
        <v>6</v>
      </c>
      <c r="D150" s="40">
        <v>36.54</v>
      </c>
      <c r="E150" s="7">
        <v>28</v>
      </c>
    </row>
    <row r="151" spans="1:7" x14ac:dyDescent="0.35">
      <c r="A151" s="20" t="s">
        <v>8</v>
      </c>
      <c r="B151" s="22">
        <v>500</v>
      </c>
      <c r="C151" s="32" t="s">
        <v>6</v>
      </c>
      <c r="D151" s="40">
        <v>37</v>
      </c>
      <c r="E151" s="7">
        <v>29</v>
      </c>
    </row>
    <row r="152" spans="1:7" x14ac:dyDescent="0.35">
      <c r="A152" s="20" t="s">
        <v>19</v>
      </c>
      <c r="B152" s="22">
        <v>249</v>
      </c>
      <c r="C152" s="32" t="s">
        <v>6</v>
      </c>
      <c r="D152" s="40"/>
      <c r="E152" s="7" t="s">
        <v>161</v>
      </c>
    </row>
  </sheetData>
  <sortState ref="A123:E152">
    <sortCondition ref="E123:E152"/>
  </sortState>
  <mergeCells count="1">
    <mergeCell ref="A1:C1"/>
  </mergeCells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zoomScale="90" zoomScaleNormal="90" workbookViewId="0">
      <selection sqref="A1:G1"/>
    </sheetView>
  </sheetViews>
  <sheetFormatPr defaultRowHeight="12.75" x14ac:dyDescent="0.2"/>
  <cols>
    <col min="1" max="1" width="40.42578125" style="12" customWidth="1"/>
    <col min="2" max="2" width="10.7109375" style="12" bestFit="1" customWidth="1"/>
    <col min="3" max="3" width="9.28515625" style="12" bestFit="1" customWidth="1"/>
    <col min="4" max="4" width="8.28515625" style="47" bestFit="1" customWidth="1"/>
    <col min="5" max="5" width="11.28515625" style="12" hidden="1" customWidth="1"/>
    <col min="6" max="6" width="4.5703125" style="12" bestFit="1" customWidth="1"/>
    <col min="7" max="7" width="13.42578125" style="12" bestFit="1" customWidth="1"/>
    <col min="8" max="9" width="9.140625" style="47"/>
    <col min="10" max="16384" width="9.140625" style="12"/>
  </cols>
  <sheetData>
    <row r="1" spans="1:9" ht="28.5" x14ac:dyDescent="0.45">
      <c r="A1" s="50" t="s">
        <v>188</v>
      </c>
      <c r="B1" s="51"/>
      <c r="C1" s="51"/>
      <c r="D1" s="51"/>
      <c r="E1" s="52"/>
      <c r="F1" s="52"/>
      <c r="G1" s="52"/>
    </row>
    <row r="2" spans="1:9" x14ac:dyDescent="0.2">
      <c r="A2" s="9" t="s">
        <v>40</v>
      </c>
      <c r="B2" s="10" t="s">
        <v>41</v>
      </c>
      <c r="C2" s="10" t="s">
        <v>42</v>
      </c>
      <c r="D2" s="11" t="s">
        <v>43</v>
      </c>
      <c r="E2" s="11" t="s">
        <v>44</v>
      </c>
      <c r="F2" s="11" t="s">
        <v>45</v>
      </c>
      <c r="G2" s="11" t="s">
        <v>71</v>
      </c>
      <c r="H2" s="15" t="s">
        <v>101</v>
      </c>
      <c r="I2" s="15" t="s">
        <v>114</v>
      </c>
    </row>
    <row r="3" spans="1:9" x14ac:dyDescent="0.2">
      <c r="A3" s="13" t="s">
        <v>56</v>
      </c>
      <c r="B3" s="14" t="s">
        <v>147</v>
      </c>
      <c r="C3" s="14" t="s">
        <v>148</v>
      </c>
      <c r="D3" s="15" t="s">
        <v>46</v>
      </c>
      <c r="E3" s="16">
        <v>39435</v>
      </c>
      <c r="F3" s="15">
        <v>12</v>
      </c>
      <c r="G3" s="44">
        <v>820</v>
      </c>
      <c r="H3" s="48">
        <v>11.32</v>
      </c>
      <c r="I3" s="15">
        <v>1</v>
      </c>
    </row>
    <row r="4" spans="1:9" x14ac:dyDescent="0.2">
      <c r="A4" s="13" t="s">
        <v>53</v>
      </c>
      <c r="B4" s="14" t="s">
        <v>75</v>
      </c>
      <c r="C4" s="14" t="s">
        <v>54</v>
      </c>
      <c r="D4" s="15" t="s">
        <v>46</v>
      </c>
      <c r="E4" s="16">
        <v>40014</v>
      </c>
      <c r="F4" s="15">
        <v>10</v>
      </c>
      <c r="G4" s="44">
        <v>812</v>
      </c>
      <c r="H4" s="48">
        <v>11.5</v>
      </c>
      <c r="I4" s="15">
        <v>2</v>
      </c>
    </row>
    <row r="5" spans="1:9" x14ac:dyDescent="0.2">
      <c r="A5" s="13" t="s">
        <v>7</v>
      </c>
      <c r="B5" s="14" t="s">
        <v>143</v>
      </c>
      <c r="C5" s="14" t="s">
        <v>144</v>
      </c>
      <c r="D5" s="15" t="s">
        <v>46</v>
      </c>
      <c r="E5" s="16">
        <v>39536</v>
      </c>
      <c r="F5" s="15">
        <v>11</v>
      </c>
      <c r="G5" s="44">
        <v>871</v>
      </c>
      <c r="H5" s="48">
        <v>12.1</v>
      </c>
      <c r="I5" s="15">
        <v>3</v>
      </c>
    </row>
    <row r="6" spans="1:9" x14ac:dyDescent="0.2">
      <c r="A6" s="13" t="s">
        <v>56</v>
      </c>
      <c r="B6" s="14" t="s">
        <v>149</v>
      </c>
      <c r="C6" s="14" t="s">
        <v>150</v>
      </c>
      <c r="D6" s="15" t="s">
        <v>46</v>
      </c>
      <c r="E6" s="16">
        <v>39422</v>
      </c>
      <c r="F6" s="15">
        <v>12</v>
      </c>
      <c r="G6" s="44">
        <v>821</v>
      </c>
      <c r="H6" s="48">
        <v>12.15</v>
      </c>
      <c r="I6" s="15">
        <v>4</v>
      </c>
    </row>
    <row r="7" spans="1:9" x14ac:dyDescent="0.2">
      <c r="A7" s="17" t="s">
        <v>52</v>
      </c>
      <c r="B7" s="27" t="s">
        <v>184</v>
      </c>
      <c r="C7" s="27" t="s">
        <v>185</v>
      </c>
      <c r="D7" s="28" t="s">
        <v>46</v>
      </c>
      <c r="E7" s="28"/>
      <c r="F7" s="28">
        <v>12</v>
      </c>
      <c r="G7" s="44">
        <v>844</v>
      </c>
      <c r="H7" s="48">
        <v>12.17</v>
      </c>
      <c r="I7" s="15">
        <v>5</v>
      </c>
    </row>
    <row r="8" spans="1:9" x14ac:dyDescent="0.2">
      <c r="A8" s="17" t="s">
        <v>55</v>
      </c>
      <c r="B8" s="27" t="s">
        <v>75</v>
      </c>
      <c r="C8" s="27" t="s">
        <v>76</v>
      </c>
      <c r="D8" s="28" t="s">
        <v>46</v>
      </c>
      <c r="E8" s="29">
        <v>39421</v>
      </c>
      <c r="F8" s="28">
        <v>12</v>
      </c>
      <c r="G8" s="44">
        <v>813</v>
      </c>
      <c r="H8" s="48">
        <v>12.4</v>
      </c>
      <c r="I8" s="15">
        <v>6</v>
      </c>
    </row>
    <row r="9" spans="1:9" x14ac:dyDescent="0.2">
      <c r="A9" s="13" t="s">
        <v>56</v>
      </c>
      <c r="B9" s="14" t="s">
        <v>151</v>
      </c>
      <c r="C9" s="14" t="s">
        <v>152</v>
      </c>
      <c r="D9" s="15" t="s">
        <v>46</v>
      </c>
      <c r="E9" s="16">
        <v>39515</v>
      </c>
      <c r="F9" s="15">
        <v>11</v>
      </c>
      <c r="G9" s="44">
        <v>822</v>
      </c>
      <c r="H9" s="48">
        <v>12.48</v>
      </c>
      <c r="I9" s="15">
        <v>7</v>
      </c>
    </row>
    <row r="10" spans="1:9" x14ac:dyDescent="0.2">
      <c r="A10" s="13" t="s">
        <v>48</v>
      </c>
      <c r="B10" s="43" t="s">
        <v>117</v>
      </c>
      <c r="C10" s="43" t="s">
        <v>118</v>
      </c>
      <c r="D10" s="44" t="s">
        <v>46</v>
      </c>
      <c r="E10" s="45">
        <v>39687</v>
      </c>
      <c r="F10" s="44">
        <v>11</v>
      </c>
      <c r="G10" s="44">
        <v>807</v>
      </c>
      <c r="H10" s="48">
        <v>13.29</v>
      </c>
      <c r="I10" s="15">
        <v>9</v>
      </c>
    </row>
    <row r="11" spans="1:9" x14ac:dyDescent="0.2">
      <c r="A11" s="13" t="s">
        <v>1</v>
      </c>
      <c r="B11" s="14"/>
      <c r="C11" s="14"/>
      <c r="D11" s="15" t="s">
        <v>46</v>
      </c>
      <c r="E11" s="15"/>
      <c r="F11" s="15"/>
      <c r="G11" s="44">
        <v>802</v>
      </c>
      <c r="H11" s="48">
        <v>13.54</v>
      </c>
      <c r="I11" s="15">
        <v>11</v>
      </c>
    </row>
    <row r="12" spans="1:9" x14ac:dyDescent="0.2">
      <c r="A12" s="17" t="s">
        <v>47</v>
      </c>
      <c r="B12" s="27" t="s">
        <v>94</v>
      </c>
      <c r="C12" s="27" t="s">
        <v>95</v>
      </c>
      <c r="D12" s="28" t="s">
        <v>46</v>
      </c>
      <c r="E12" s="29">
        <v>39693</v>
      </c>
      <c r="F12" s="28">
        <v>11</v>
      </c>
      <c r="G12" s="44">
        <v>806</v>
      </c>
      <c r="H12" s="48">
        <v>13.56</v>
      </c>
      <c r="I12" s="15">
        <v>12</v>
      </c>
    </row>
    <row r="13" spans="1:9" x14ac:dyDescent="0.2">
      <c r="A13" s="13" t="s">
        <v>56</v>
      </c>
      <c r="B13" s="14" t="s">
        <v>153</v>
      </c>
      <c r="C13" s="14" t="s">
        <v>154</v>
      </c>
      <c r="D13" s="15" t="s">
        <v>46</v>
      </c>
      <c r="E13" s="16">
        <v>39641</v>
      </c>
      <c r="F13" s="15">
        <v>11</v>
      </c>
      <c r="G13" s="44">
        <v>823</v>
      </c>
      <c r="H13" s="48">
        <v>13.58</v>
      </c>
      <c r="I13" s="15">
        <v>13</v>
      </c>
    </row>
    <row r="14" spans="1:9" x14ac:dyDescent="0.2">
      <c r="A14" s="13" t="s">
        <v>28</v>
      </c>
      <c r="B14" s="13" t="s">
        <v>156</v>
      </c>
      <c r="C14" s="13" t="s">
        <v>157</v>
      </c>
      <c r="D14" s="15" t="s">
        <v>46</v>
      </c>
      <c r="E14" s="13"/>
      <c r="F14" s="13"/>
      <c r="G14" s="44">
        <v>875</v>
      </c>
      <c r="H14" s="48">
        <v>14.17</v>
      </c>
      <c r="I14" s="15">
        <v>15</v>
      </c>
    </row>
    <row r="15" spans="1:9" x14ac:dyDescent="0.2">
      <c r="A15" s="17" t="s">
        <v>47</v>
      </c>
      <c r="B15" s="27" t="s">
        <v>92</v>
      </c>
      <c r="C15" s="27" t="s">
        <v>93</v>
      </c>
      <c r="D15" s="28" t="s">
        <v>46</v>
      </c>
      <c r="E15" s="29">
        <v>39771</v>
      </c>
      <c r="F15" s="28">
        <v>11</v>
      </c>
      <c r="G15" s="44">
        <v>805</v>
      </c>
      <c r="H15" s="48">
        <v>14.22</v>
      </c>
      <c r="I15" s="15">
        <v>16</v>
      </c>
    </row>
    <row r="16" spans="1:9" x14ac:dyDescent="0.2">
      <c r="A16" s="17" t="s">
        <v>29</v>
      </c>
      <c r="B16" s="27" t="s">
        <v>77</v>
      </c>
      <c r="C16" s="27" t="s">
        <v>78</v>
      </c>
      <c r="D16" s="28" t="s">
        <v>46</v>
      </c>
      <c r="E16" s="29">
        <v>39374</v>
      </c>
      <c r="F16" s="28">
        <v>12</v>
      </c>
      <c r="G16" s="44">
        <v>819</v>
      </c>
      <c r="H16" s="48">
        <v>14.49</v>
      </c>
      <c r="I16" s="15">
        <v>17</v>
      </c>
    </row>
    <row r="17" spans="1:9" x14ac:dyDescent="0.2">
      <c r="A17" s="13" t="s">
        <v>56</v>
      </c>
      <c r="B17" s="14" t="s">
        <v>155</v>
      </c>
      <c r="C17" s="14" t="s">
        <v>154</v>
      </c>
      <c r="D17" s="15" t="s">
        <v>46</v>
      </c>
      <c r="E17" s="16">
        <v>39641</v>
      </c>
      <c r="F17" s="15">
        <v>11</v>
      </c>
      <c r="G17" s="44">
        <v>824</v>
      </c>
      <c r="H17" s="48">
        <v>14.51</v>
      </c>
      <c r="I17" s="15">
        <v>18</v>
      </c>
    </row>
    <row r="18" spans="1:9" x14ac:dyDescent="0.2">
      <c r="A18" s="13" t="s">
        <v>51</v>
      </c>
      <c r="B18" s="14" t="s">
        <v>121</v>
      </c>
      <c r="C18" s="14" t="s">
        <v>122</v>
      </c>
      <c r="D18" s="15" t="s">
        <v>46</v>
      </c>
      <c r="E18" s="16">
        <v>39271</v>
      </c>
      <c r="F18" s="15">
        <v>12</v>
      </c>
      <c r="G18" s="44">
        <v>810</v>
      </c>
      <c r="H18" s="48">
        <v>15.02</v>
      </c>
      <c r="I18" s="15">
        <v>19</v>
      </c>
    </row>
    <row r="19" spans="1:9" x14ac:dyDescent="0.2">
      <c r="A19" s="13" t="s">
        <v>1</v>
      </c>
      <c r="B19" s="14"/>
      <c r="C19" s="14"/>
      <c r="D19" s="15" t="s">
        <v>46</v>
      </c>
      <c r="E19" s="15"/>
      <c r="F19" s="15"/>
      <c r="G19" s="44">
        <v>803</v>
      </c>
      <c r="H19" s="48">
        <v>15.07</v>
      </c>
      <c r="I19" s="15">
        <v>20</v>
      </c>
    </row>
    <row r="20" spans="1:9" x14ac:dyDescent="0.2">
      <c r="A20" s="13" t="s">
        <v>1</v>
      </c>
      <c r="B20" s="14"/>
      <c r="C20" s="14"/>
      <c r="D20" s="15" t="s">
        <v>46</v>
      </c>
      <c r="E20" s="15"/>
      <c r="F20" s="15"/>
      <c r="G20" s="44">
        <v>801</v>
      </c>
      <c r="H20" s="48">
        <v>15.14</v>
      </c>
      <c r="I20" s="15">
        <v>21</v>
      </c>
    </row>
    <row r="21" spans="1:9" x14ac:dyDescent="0.2">
      <c r="A21" s="13" t="s">
        <v>48</v>
      </c>
      <c r="B21" s="43" t="s">
        <v>119</v>
      </c>
      <c r="C21" s="43" t="s">
        <v>120</v>
      </c>
      <c r="D21" s="44" t="s">
        <v>46</v>
      </c>
      <c r="E21" s="45">
        <v>39837</v>
      </c>
      <c r="F21" s="44">
        <v>10</v>
      </c>
      <c r="G21" s="44">
        <v>808</v>
      </c>
      <c r="H21" s="48">
        <v>15.35</v>
      </c>
      <c r="I21" s="15">
        <v>22</v>
      </c>
    </row>
    <row r="22" spans="1:9" x14ac:dyDescent="0.2">
      <c r="A22" s="17" t="s">
        <v>47</v>
      </c>
      <c r="B22" s="27" t="s">
        <v>90</v>
      </c>
      <c r="C22" s="27" t="s">
        <v>91</v>
      </c>
      <c r="D22" s="28" t="s">
        <v>46</v>
      </c>
      <c r="E22" s="29">
        <v>39931</v>
      </c>
      <c r="F22" s="28">
        <v>10</v>
      </c>
      <c r="G22" s="44">
        <v>804</v>
      </c>
      <c r="H22" s="48"/>
      <c r="I22" s="15" t="s">
        <v>161</v>
      </c>
    </row>
    <row r="23" spans="1:9" x14ac:dyDescent="0.2">
      <c r="A23" s="27" t="s">
        <v>70</v>
      </c>
      <c r="B23" s="27" t="s">
        <v>49</v>
      </c>
      <c r="C23" s="27" t="s">
        <v>50</v>
      </c>
      <c r="D23" s="28" t="s">
        <v>46</v>
      </c>
      <c r="E23" s="29">
        <v>39688</v>
      </c>
      <c r="F23" s="28">
        <v>11</v>
      </c>
      <c r="G23" s="44">
        <v>809</v>
      </c>
      <c r="H23" s="48"/>
      <c r="I23" s="15" t="s">
        <v>161</v>
      </c>
    </row>
    <row r="24" spans="1:9" x14ac:dyDescent="0.2">
      <c r="A24" s="17" t="s">
        <v>52</v>
      </c>
      <c r="B24" s="27"/>
      <c r="C24" s="27"/>
      <c r="D24" s="28" t="s">
        <v>46</v>
      </c>
      <c r="E24" s="28"/>
      <c r="F24" s="28"/>
      <c r="G24" s="44">
        <v>811</v>
      </c>
      <c r="H24" s="48"/>
      <c r="I24" s="15" t="s">
        <v>161</v>
      </c>
    </row>
    <row r="25" spans="1:9" x14ac:dyDescent="0.2">
      <c r="A25" s="17" t="s">
        <v>1</v>
      </c>
      <c r="B25" s="27" t="s">
        <v>186</v>
      </c>
      <c r="C25" s="27" t="s">
        <v>187</v>
      </c>
      <c r="D25" s="28" t="s">
        <v>57</v>
      </c>
      <c r="E25" s="28"/>
      <c r="F25" s="28"/>
      <c r="G25" s="44">
        <v>825</v>
      </c>
      <c r="H25" s="48">
        <v>11.24</v>
      </c>
      <c r="I25" s="15">
        <v>1</v>
      </c>
    </row>
    <row r="26" spans="1:9" x14ac:dyDescent="0.2">
      <c r="A26" s="17" t="s">
        <v>52</v>
      </c>
      <c r="B26" s="27" t="s">
        <v>164</v>
      </c>
      <c r="C26" s="27" t="s">
        <v>183</v>
      </c>
      <c r="D26" s="28" t="s">
        <v>57</v>
      </c>
      <c r="E26" s="28"/>
      <c r="F26" s="28">
        <v>12</v>
      </c>
      <c r="G26" s="44">
        <v>843</v>
      </c>
      <c r="H26" s="48">
        <v>11.26</v>
      </c>
      <c r="I26" s="15">
        <v>2</v>
      </c>
    </row>
    <row r="27" spans="1:9" x14ac:dyDescent="0.2">
      <c r="A27" s="13" t="s">
        <v>67</v>
      </c>
      <c r="B27" s="14" t="s">
        <v>68</v>
      </c>
      <c r="C27" s="14" t="s">
        <v>69</v>
      </c>
      <c r="D27" s="15" t="s">
        <v>57</v>
      </c>
      <c r="E27" s="16">
        <v>39667</v>
      </c>
      <c r="F27" s="15">
        <v>11</v>
      </c>
      <c r="G27" s="44">
        <v>866</v>
      </c>
      <c r="H27" s="48">
        <v>11.41</v>
      </c>
      <c r="I27" s="15">
        <v>3</v>
      </c>
    </row>
    <row r="28" spans="1:9" x14ac:dyDescent="0.2">
      <c r="A28" s="13" t="s">
        <v>7</v>
      </c>
      <c r="B28" s="14" t="s">
        <v>81</v>
      </c>
      <c r="C28" s="14" t="s">
        <v>142</v>
      </c>
      <c r="D28" s="15" t="s">
        <v>57</v>
      </c>
      <c r="E28" s="16">
        <v>39615</v>
      </c>
      <c r="F28" s="15">
        <v>11</v>
      </c>
      <c r="G28" s="44">
        <v>870</v>
      </c>
      <c r="H28" s="48">
        <v>11.48</v>
      </c>
      <c r="I28" s="15">
        <v>4</v>
      </c>
    </row>
    <row r="29" spans="1:9" x14ac:dyDescent="0.2">
      <c r="A29" s="17" t="s">
        <v>48</v>
      </c>
      <c r="B29" s="27" t="s">
        <v>80</v>
      </c>
      <c r="C29" s="27" t="s">
        <v>87</v>
      </c>
      <c r="D29" s="28" t="s">
        <v>57</v>
      </c>
      <c r="E29" s="29">
        <v>39302</v>
      </c>
      <c r="F29" s="28">
        <v>12</v>
      </c>
      <c r="G29" s="44">
        <v>833</v>
      </c>
      <c r="H29" s="48">
        <v>12.24</v>
      </c>
      <c r="I29" s="15">
        <v>5</v>
      </c>
    </row>
    <row r="30" spans="1:9" x14ac:dyDescent="0.2">
      <c r="A30" s="17" t="s">
        <v>48</v>
      </c>
      <c r="B30" s="27" t="s">
        <v>88</v>
      </c>
      <c r="C30" s="27" t="s">
        <v>89</v>
      </c>
      <c r="D30" s="28" t="s">
        <v>57</v>
      </c>
      <c r="E30" s="29">
        <v>39462</v>
      </c>
      <c r="F30" s="28">
        <v>11</v>
      </c>
      <c r="G30" s="44">
        <v>834</v>
      </c>
      <c r="H30" s="48">
        <v>12.27</v>
      </c>
      <c r="I30" s="15">
        <v>6</v>
      </c>
    </row>
    <row r="31" spans="1:9" x14ac:dyDescent="0.2">
      <c r="A31" s="13" t="s">
        <v>64</v>
      </c>
      <c r="B31" s="14" t="s">
        <v>164</v>
      </c>
      <c r="C31" s="14" t="s">
        <v>165</v>
      </c>
      <c r="D31" s="15" t="s">
        <v>57</v>
      </c>
      <c r="E31" s="15"/>
      <c r="F31" s="15"/>
      <c r="G31" s="44">
        <v>847</v>
      </c>
      <c r="H31" s="48">
        <v>12.33</v>
      </c>
      <c r="I31" s="15">
        <v>7</v>
      </c>
    </row>
    <row r="32" spans="1:9" x14ac:dyDescent="0.2">
      <c r="A32" s="13" t="s">
        <v>64</v>
      </c>
      <c r="B32" s="14" t="s">
        <v>171</v>
      </c>
      <c r="C32" s="14" t="s">
        <v>172</v>
      </c>
      <c r="D32" s="15" t="s">
        <v>57</v>
      </c>
      <c r="E32" s="15"/>
      <c r="F32" s="15"/>
      <c r="G32" s="44">
        <v>851</v>
      </c>
      <c r="H32" s="48">
        <v>12.41</v>
      </c>
      <c r="I32" s="15">
        <v>8</v>
      </c>
    </row>
    <row r="33" spans="1:9" x14ac:dyDescent="0.2">
      <c r="A33" s="13" t="s">
        <v>64</v>
      </c>
      <c r="B33" s="14" t="s">
        <v>141</v>
      </c>
      <c r="C33" s="14" t="s">
        <v>166</v>
      </c>
      <c r="D33" s="15" t="s">
        <v>57</v>
      </c>
      <c r="E33" s="15"/>
      <c r="F33" s="15"/>
      <c r="G33" s="44">
        <v>848</v>
      </c>
      <c r="H33" s="48">
        <v>12.41</v>
      </c>
      <c r="I33" s="15">
        <v>9</v>
      </c>
    </row>
    <row r="34" spans="1:9" x14ac:dyDescent="0.2">
      <c r="A34" s="13" t="s">
        <v>51</v>
      </c>
      <c r="B34" s="14" t="s">
        <v>141</v>
      </c>
      <c r="C34" s="14" t="s">
        <v>66</v>
      </c>
      <c r="D34" s="15" t="s">
        <v>57</v>
      </c>
      <c r="E34" s="16">
        <v>39275</v>
      </c>
      <c r="F34" s="15">
        <v>12</v>
      </c>
      <c r="G34" s="44">
        <v>840</v>
      </c>
      <c r="H34" s="48">
        <v>12.51</v>
      </c>
      <c r="I34" s="15">
        <v>10</v>
      </c>
    </row>
    <row r="35" spans="1:9" x14ac:dyDescent="0.2">
      <c r="A35" s="13" t="s">
        <v>64</v>
      </c>
      <c r="B35" s="14" t="s">
        <v>169</v>
      </c>
      <c r="C35" s="14" t="s">
        <v>170</v>
      </c>
      <c r="D35" s="15" t="s">
        <v>57</v>
      </c>
      <c r="E35" s="15"/>
      <c r="F35" s="15"/>
      <c r="G35" s="44">
        <v>850</v>
      </c>
      <c r="H35" s="48">
        <v>12.54</v>
      </c>
      <c r="I35" s="15">
        <v>11</v>
      </c>
    </row>
    <row r="36" spans="1:9" x14ac:dyDescent="0.2">
      <c r="A36" s="13" t="s">
        <v>8</v>
      </c>
      <c r="B36" s="14" t="s">
        <v>127</v>
      </c>
      <c r="C36" s="14" t="s">
        <v>128</v>
      </c>
      <c r="D36" s="15" t="s">
        <v>57</v>
      </c>
      <c r="E36" s="16">
        <v>39742</v>
      </c>
      <c r="F36" s="15">
        <v>11</v>
      </c>
      <c r="G36" s="44">
        <v>862</v>
      </c>
      <c r="H36" s="48">
        <v>12.55</v>
      </c>
      <c r="I36" s="15">
        <v>12</v>
      </c>
    </row>
    <row r="37" spans="1:9" x14ac:dyDescent="0.2">
      <c r="A37" s="17" t="s">
        <v>48</v>
      </c>
      <c r="B37" s="27" t="s">
        <v>83</v>
      </c>
      <c r="C37" s="27" t="s">
        <v>84</v>
      </c>
      <c r="D37" s="28" t="s">
        <v>57</v>
      </c>
      <c r="E37" s="29">
        <v>39339</v>
      </c>
      <c r="F37" s="28">
        <v>12</v>
      </c>
      <c r="G37" s="44">
        <v>831</v>
      </c>
      <c r="H37" s="48">
        <v>12.55</v>
      </c>
      <c r="I37" s="15">
        <v>13</v>
      </c>
    </row>
    <row r="38" spans="1:9" x14ac:dyDescent="0.2">
      <c r="A38" s="13" t="s">
        <v>47</v>
      </c>
      <c r="B38" s="14" t="s">
        <v>96</v>
      </c>
      <c r="C38" s="14" t="s">
        <v>97</v>
      </c>
      <c r="D38" s="15" t="s">
        <v>57</v>
      </c>
      <c r="E38" s="16">
        <v>39872</v>
      </c>
      <c r="F38" s="15">
        <v>10</v>
      </c>
      <c r="G38" s="44">
        <v>830</v>
      </c>
      <c r="H38" s="48">
        <v>13.13</v>
      </c>
      <c r="I38" s="15">
        <v>14</v>
      </c>
    </row>
    <row r="39" spans="1:9" x14ac:dyDescent="0.2">
      <c r="A39" s="13" t="s">
        <v>61</v>
      </c>
      <c r="B39" s="14" t="s">
        <v>62</v>
      </c>
      <c r="C39" s="14" t="s">
        <v>63</v>
      </c>
      <c r="D39" s="15" t="s">
        <v>57</v>
      </c>
      <c r="E39" s="16">
        <v>39741</v>
      </c>
      <c r="F39" s="15">
        <v>11</v>
      </c>
      <c r="G39" s="44">
        <v>842</v>
      </c>
      <c r="H39" s="48">
        <v>13.29</v>
      </c>
      <c r="I39" s="15">
        <v>15</v>
      </c>
    </row>
    <row r="40" spans="1:9" x14ac:dyDescent="0.2">
      <c r="A40" s="13" t="s">
        <v>64</v>
      </c>
      <c r="B40" s="14" t="s">
        <v>167</v>
      </c>
      <c r="C40" s="14" t="s">
        <v>168</v>
      </c>
      <c r="D40" s="15" t="s">
        <v>57</v>
      </c>
      <c r="E40" s="15"/>
      <c r="F40" s="15"/>
      <c r="G40" s="44">
        <v>849</v>
      </c>
      <c r="H40" s="48">
        <v>13.37</v>
      </c>
      <c r="I40" s="15">
        <v>16</v>
      </c>
    </row>
    <row r="41" spans="1:9" x14ac:dyDescent="0.2">
      <c r="A41" s="13" t="s">
        <v>8</v>
      </c>
      <c r="B41" s="14" t="s">
        <v>129</v>
      </c>
      <c r="C41" s="14" t="s">
        <v>130</v>
      </c>
      <c r="D41" s="15" t="s">
        <v>57</v>
      </c>
      <c r="E41" s="16">
        <v>39442</v>
      </c>
      <c r="F41" s="15">
        <v>11</v>
      </c>
      <c r="G41" s="44">
        <v>863</v>
      </c>
      <c r="H41" s="48">
        <v>13.47</v>
      </c>
      <c r="I41" s="15">
        <v>17</v>
      </c>
    </row>
    <row r="42" spans="1:9" x14ac:dyDescent="0.2">
      <c r="A42" s="13" t="s">
        <v>64</v>
      </c>
      <c r="B42" s="14" t="s">
        <v>164</v>
      </c>
      <c r="C42" s="14" t="s">
        <v>176</v>
      </c>
      <c r="D42" s="15" t="s">
        <v>57</v>
      </c>
      <c r="E42" s="15"/>
      <c r="F42" s="15"/>
      <c r="G42" s="44">
        <v>854</v>
      </c>
      <c r="H42" s="48">
        <v>13.5</v>
      </c>
      <c r="I42" s="15">
        <v>18</v>
      </c>
    </row>
    <row r="43" spans="1:9" x14ac:dyDescent="0.2">
      <c r="A43" s="13" t="s">
        <v>8</v>
      </c>
      <c r="B43" s="14" t="s">
        <v>145</v>
      </c>
      <c r="C43" s="14" t="s">
        <v>146</v>
      </c>
      <c r="D43" s="15" t="s">
        <v>57</v>
      </c>
      <c r="E43" s="16">
        <v>39735</v>
      </c>
      <c r="F43" s="15">
        <v>11</v>
      </c>
      <c r="G43" s="44">
        <v>861</v>
      </c>
      <c r="H43" s="48">
        <v>13.52</v>
      </c>
      <c r="I43" s="15">
        <v>19</v>
      </c>
    </row>
    <row r="44" spans="1:9" x14ac:dyDescent="0.2">
      <c r="A44" s="13" t="s">
        <v>64</v>
      </c>
      <c r="B44" s="14" t="s">
        <v>179</v>
      </c>
      <c r="C44" s="14" t="s">
        <v>180</v>
      </c>
      <c r="D44" s="15" t="s">
        <v>57</v>
      </c>
      <c r="E44" s="15"/>
      <c r="F44" s="15"/>
      <c r="G44" s="44">
        <v>856</v>
      </c>
      <c r="H44" s="48">
        <v>13.53</v>
      </c>
      <c r="I44" s="15">
        <v>20</v>
      </c>
    </row>
    <row r="45" spans="1:9" x14ac:dyDescent="0.2">
      <c r="A45" s="13" t="s">
        <v>64</v>
      </c>
      <c r="B45" s="14" t="s">
        <v>162</v>
      </c>
      <c r="C45" s="14" t="s">
        <v>163</v>
      </c>
      <c r="D45" s="15" t="s">
        <v>57</v>
      </c>
      <c r="E45" s="15"/>
      <c r="F45" s="15"/>
      <c r="G45" s="44">
        <v>846</v>
      </c>
      <c r="H45" s="48">
        <v>13.55</v>
      </c>
      <c r="I45" s="15">
        <v>21</v>
      </c>
    </row>
    <row r="46" spans="1:9" x14ac:dyDescent="0.2">
      <c r="A46" s="17" t="s">
        <v>12</v>
      </c>
      <c r="B46" s="27" t="s">
        <v>81</v>
      </c>
      <c r="C46" s="27" t="s">
        <v>82</v>
      </c>
      <c r="D46" s="28" t="s">
        <v>57</v>
      </c>
      <c r="E46" s="29">
        <v>39367</v>
      </c>
      <c r="F46" s="28">
        <v>12</v>
      </c>
      <c r="G46" s="44">
        <v>868</v>
      </c>
      <c r="H46" s="48">
        <v>14</v>
      </c>
      <c r="I46" s="15">
        <v>22</v>
      </c>
    </row>
    <row r="47" spans="1:9" x14ac:dyDescent="0.2">
      <c r="A47" s="17" t="s">
        <v>12</v>
      </c>
      <c r="B47" s="27" t="s">
        <v>79</v>
      </c>
      <c r="C47" s="27" t="s">
        <v>80</v>
      </c>
      <c r="D47" s="28" t="s">
        <v>57</v>
      </c>
      <c r="E47" s="29">
        <v>39433</v>
      </c>
      <c r="F47" s="28">
        <v>12</v>
      </c>
      <c r="G47" s="44">
        <v>867</v>
      </c>
      <c r="H47" s="48">
        <v>14.11</v>
      </c>
      <c r="I47" s="15">
        <v>23</v>
      </c>
    </row>
    <row r="48" spans="1:9" x14ac:dyDescent="0.2">
      <c r="A48" s="17" t="s">
        <v>56</v>
      </c>
      <c r="B48" s="27" t="s">
        <v>99</v>
      </c>
      <c r="C48" s="27" t="s">
        <v>100</v>
      </c>
      <c r="D48" s="28" t="s">
        <v>57</v>
      </c>
      <c r="E48" s="29">
        <v>39539</v>
      </c>
      <c r="F48" s="28">
        <v>11</v>
      </c>
      <c r="G48" s="44">
        <v>865</v>
      </c>
      <c r="H48" s="48">
        <v>14.13</v>
      </c>
      <c r="I48" s="15">
        <v>24</v>
      </c>
    </row>
    <row r="49" spans="1:9" x14ac:dyDescent="0.2">
      <c r="A49" s="17" t="s">
        <v>1</v>
      </c>
      <c r="B49" s="27"/>
      <c r="C49" s="27"/>
      <c r="D49" s="28" t="s">
        <v>57</v>
      </c>
      <c r="E49" s="28"/>
      <c r="F49" s="28"/>
      <c r="G49" s="44">
        <v>826</v>
      </c>
      <c r="H49" s="48">
        <v>14.17</v>
      </c>
      <c r="I49" s="15">
        <v>25</v>
      </c>
    </row>
    <row r="50" spans="1:9" x14ac:dyDescent="0.2">
      <c r="A50" s="13" t="s">
        <v>64</v>
      </c>
      <c r="B50" s="14" t="s">
        <v>81</v>
      </c>
      <c r="C50" s="14" t="s">
        <v>175</v>
      </c>
      <c r="D50" s="15" t="s">
        <v>57</v>
      </c>
      <c r="E50" s="15"/>
      <c r="F50" s="15"/>
      <c r="G50" s="44">
        <v>853</v>
      </c>
      <c r="H50" s="48">
        <v>14.25</v>
      </c>
      <c r="I50" s="15">
        <v>26</v>
      </c>
    </row>
    <row r="51" spans="1:9" x14ac:dyDescent="0.2">
      <c r="A51" s="13" t="s">
        <v>8</v>
      </c>
      <c r="B51" s="14" t="s">
        <v>123</v>
      </c>
      <c r="C51" s="14" t="s">
        <v>124</v>
      </c>
      <c r="D51" s="15" t="s">
        <v>57</v>
      </c>
      <c r="E51" s="16">
        <v>39665</v>
      </c>
      <c r="F51" s="15">
        <v>11</v>
      </c>
      <c r="G51" s="44">
        <v>859</v>
      </c>
      <c r="H51" s="48">
        <v>14.27</v>
      </c>
      <c r="I51" s="15">
        <v>27</v>
      </c>
    </row>
    <row r="52" spans="1:9" x14ac:dyDescent="0.2">
      <c r="A52" s="13" t="s">
        <v>28</v>
      </c>
      <c r="B52" s="13" t="s">
        <v>159</v>
      </c>
      <c r="C52" s="13" t="s">
        <v>160</v>
      </c>
      <c r="D52" s="15" t="s">
        <v>57</v>
      </c>
      <c r="E52" s="13"/>
      <c r="F52" s="13"/>
      <c r="G52" s="44">
        <v>877</v>
      </c>
      <c r="H52" s="48">
        <v>14.28</v>
      </c>
      <c r="I52" s="15">
        <v>28</v>
      </c>
    </row>
    <row r="53" spans="1:9" x14ac:dyDescent="0.2">
      <c r="A53" s="13" t="s">
        <v>28</v>
      </c>
      <c r="B53" s="13" t="s">
        <v>152</v>
      </c>
      <c r="C53" s="13" t="s">
        <v>158</v>
      </c>
      <c r="D53" s="15" t="s">
        <v>57</v>
      </c>
      <c r="E53" s="13"/>
      <c r="F53" s="13"/>
      <c r="G53" s="44">
        <v>876</v>
      </c>
      <c r="H53" s="48">
        <v>14.28</v>
      </c>
      <c r="I53" s="15">
        <v>29</v>
      </c>
    </row>
    <row r="54" spans="1:9" x14ac:dyDescent="0.2">
      <c r="A54" s="13" t="s">
        <v>64</v>
      </c>
      <c r="B54" s="14" t="s">
        <v>177</v>
      </c>
      <c r="C54" s="14" t="s">
        <v>178</v>
      </c>
      <c r="D54" s="15" t="s">
        <v>57</v>
      </c>
      <c r="E54" s="15"/>
      <c r="F54" s="15"/>
      <c r="G54" s="44">
        <v>855</v>
      </c>
      <c r="H54" s="48">
        <v>14.38</v>
      </c>
      <c r="I54" s="15">
        <v>30</v>
      </c>
    </row>
    <row r="55" spans="1:9" x14ac:dyDescent="0.2">
      <c r="A55" s="17" t="s">
        <v>48</v>
      </c>
      <c r="B55" s="27" t="s">
        <v>85</v>
      </c>
      <c r="C55" s="27" t="s">
        <v>86</v>
      </c>
      <c r="D55" s="28" t="s">
        <v>57</v>
      </c>
      <c r="E55" s="29">
        <v>39539</v>
      </c>
      <c r="F55" s="28">
        <v>11</v>
      </c>
      <c r="G55" s="44">
        <v>832</v>
      </c>
      <c r="H55" s="48">
        <v>14.4</v>
      </c>
      <c r="I55" s="15">
        <v>31</v>
      </c>
    </row>
    <row r="56" spans="1:9" x14ac:dyDescent="0.2">
      <c r="A56" s="13" t="s">
        <v>8</v>
      </c>
      <c r="B56" s="14" t="s">
        <v>125</v>
      </c>
      <c r="C56" s="14" t="s">
        <v>126</v>
      </c>
      <c r="D56" s="15" t="s">
        <v>57</v>
      </c>
      <c r="E56" s="16">
        <v>39625</v>
      </c>
      <c r="F56" s="15">
        <v>11</v>
      </c>
      <c r="G56" s="44">
        <v>860</v>
      </c>
      <c r="H56" s="48">
        <v>14.48</v>
      </c>
      <c r="I56" s="15">
        <v>32</v>
      </c>
    </row>
    <row r="57" spans="1:9" x14ac:dyDescent="0.2">
      <c r="A57" s="17" t="s">
        <v>47</v>
      </c>
      <c r="B57" s="27" t="s">
        <v>115</v>
      </c>
      <c r="C57" s="27" t="s">
        <v>116</v>
      </c>
      <c r="D57" s="28" t="s">
        <v>57</v>
      </c>
      <c r="E57" s="29">
        <v>39529</v>
      </c>
      <c r="F57" s="28">
        <v>11</v>
      </c>
      <c r="G57" s="44">
        <v>869</v>
      </c>
      <c r="H57" s="48">
        <v>14.51</v>
      </c>
      <c r="I57" s="15">
        <v>33</v>
      </c>
    </row>
    <row r="58" spans="1:9" x14ac:dyDescent="0.2">
      <c r="A58" s="13" t="s">
        <v>64</v>
      </c>
      <c r="B58" s="14" t="s">
        <v>173</v>
      </c>
      <c r="C58" s="14" t="s">
        <v>174</v>
      </c>
      <c r="D58" s="15" t="s">
        <v>57</v>
      </c>
      <c r="E58" s="15"/>
      <c r="F58" s="15"/>
      <c r="G58" s="44">
        <v>852</v>
      </c>
      <c r="H58" s="48">
        <v>15.02</v>
      </c>
      <c r="I58" s="15">
        <v>34</v>
      </c>
    </row>
    <row r="59" spans="1:9" x14ac:dyDescent="0.2">
      <c r="A59" s="17" t="s">
        <v>1</v>
      </c>
      <c r="B59" s="27"/>
      <c r="C59" s="27"/>
      <c r="D59" s="28" t="s">
        <v>57</v>
      </c>
      <c r="E59" s="28"/>
      <c r="F59" s="28"/>
      <c r="G59" s="44">
        <v>828</v>
      </c>
      <c r="H59" s="48">
        <v>15.09</v>
      </c>
      <c r="I59" s="15">
        <v>35</v>
      </c>
    </row>
    <row r="60" spans="1:9" x14ac:dyDescent="0.2">
      <c r="A60" s="13" t="s">
        <v>51</v>
      </c>
      <c r="B60" s="14" t="s">
        <v>133</v>
      </c>
      <c r="C60" s="14" t="s">
        <v>134</v>
      </c>
      <c r="D60" s="15" t="s">
        <v>57</v>
      </c>
      <c r="E60" s="16">
        <v>39485</v>
      </c>
      <c r="F60" s="15">
        <v>11</v>
      </c>
      <c r="G60" s="44">
        <v>836</v>
      </c>
      <c r="H60" s="48">
        <v>15.2</v>
      </c>
      <c r="I60" s="15">
        <v>36</v>
      </c>
    </row>
    <row r="61" spans="1:9" x14ac:dyDescent="0.2">
      <c r="A61" s="13" t="s">
        <v>64</v>
      </c>
      <c r="B61" s="14" t="s">
        <v>115</v>
      </c>
      <c r="C61" s="14" t="s">
        <v>181</v>
      </c>
      <c r="D61" s="15" t="s">
        <v>57</v>
      </c>
      <c r="E61" s="15"/>
      <c r="F61" s="15"/>
      <c r="G61" s="44">
        <v>857</v>
      </c>
      <c r="H61" s="48">
        <v>15.23</v>
      </c>
      <c r="I61" s="15">
        <v>37</v>
      </c>
    </row>
    <row r="62" spans="1:9" x14ac:dyDescent="0.2">
      <c r="A62" s="13" t="s">
        <v>51</v>
      </c>
      <c r="B62" s="14" t="s">
        <v>131</v>
      </c>
      <c r="C62" s="14" t="s">
        <v>132</v>
      </c>
      <c r="D62" s="15" t="s">
        <v>57</v>
      </c>
      <c r="E62" s="16">
        <v>39289</v>
      </c>
      <c r="F62" s="15">
        <v>12</v>
      </c>
      <c r="G62" s="44">
        <v>835</v>
      </c>
      <c r="H62" s="48">
        <v>15.45</v>
      </c>
      <c r="I62" s="15">
        <v>38</v>
      </c>
    </row>
    <row r="63" spans="1:9" x14ac:dyDescent="0.2">
      <c r="A63" s="17" t="s">
        <v>1</v>
      </c>
      <c r="B63" s="27"/>
      <c r="C63" s="27"/>
      <c r="D63" s="28" t="s">
        <v>57</v>
      </c>
      <c r="E63" s="28"/>
      <c r="F63" s="28"/>
      <c r="G63" s="44">
        <v>829</v>
      </c>
      <c r="H63" s="48">
        <v>16.12</v>
      </c>
      <c r="I63" s="15">
        <v>39</v>
      </c>
    </row>
    <row r="64" spans="1:9" x14ac:dyDescent="0.2">
      <c r="A64" s="13" t="s">
        <v>8</v>
      </c>
      <c r="B64" s="14"/>
      <c r="C64" s="14"/>
      <c r="D64" s="15" t="s">
        <v>57</v>
      </c>
      <c r="E64" s="16"/>
      <c r="F64" s="15"/>
      <c r="G64" s="44">
        <v>814</v>
      </c>
      <c r="H64" s="48"/>
      <c r="I64" s="44" t="s">
        <v>161</v>
      </c>
    </row>
    <row r="65" spans="1:9" x14ac:dyDescent="0.2">
      <c r="A65" s="13" t="s">
        <v>8</v>
      </c>
      <c r="B65" s="14"/>
      <c r="C65" s="14"/>
      <c r="D65" s="15" t="s">
        <v>57</v>
      </c>
      <c r="E65" s="16"/>
      <c r="F65" s="15"/>
      <c r="G65" s="44">
        <v>815</v>
      </c>
      <c r="H65" s="48"/>
      <c r="I65" s="44" t="s">
        <v>161</v>
      </c>
    </row>
    <row r="66" spans="1:9" x14ac:dyDescent="0.2">
      <c r="A66" s="13" t="s">
        <v>8</v>
      </c>
      <c r="B66" s="14"/>
      <c r="C66" s="14"/>
      <c r="D66" s="15" t="s">
        <v>57</v>
      </c>
      <c r="E66" s="16"/>
      <c r="F66" s="15"/>
      <c r="G66" s="44">
        <v>816</v>
      </c>
      <c r="H66" s="48"/>
      <c r="I66" s="44" t="s">
        <v>161</v>
      </c>
    </row>
    <row r="67" spans="1:9" x14ac:dyDescent="0.2">
      <c r="A67" s="13" t="s">
        <v>8</v>
      </c>
      <c r="B67" s="14"/>
      <c r="C67" s="14"/>
      <c r="D67" s="15" t="s">
        <v>57</v>
      </c>
      <c r="E67" s="16"/>
      <c r="F67" s="15"/>
      <c r="G67" s="44">
        <v>817</v>
      </c>
      <c r="H67" s="48"/>
      <c r="I67" s="44" t="s">
        <v>161</v>
      </c>
    </row>
    <row r="68" spans="1:9" x14ac:dyDescent="0.2">
      <c r="A68" s="13" t="s">
        <v>8</v>
      </c>
      <c r="B68" s="14" t="s">
        <v>129</v>
      </c>
      <c r="C68" s="14" t="s">
        <v>130</v>
      </c>
      <c r="D68" s="15" t="s">
        <v>57</v>
      </c>
      <c r="E68" s="16">
        <v>39442</v>
      </c>
      <c r="F68" s="15">
        <v>11</v>
      </c>
      <c r="G68" s="44">
        <v>818</v>
      </c>
      <c r="H68" s="48"/>
      <c r="I68" s="15" t="s">
        <v>161</v>
      </c>
    </row>
    <row r="69" spans="1:9" x14ac:dyDescent="0.2">
      <c r="A69" s="17" t="s">
        <v>1</v>
      </c>
      <c r="B69" s="27"/>
      <c r="C69" s="27"/>
      <c r="D69" s="28" t="s">
        <v>57</v>
      </c>
      <c r="E69" s="28"/>
      <c r="F69" s="28"/>
      <c r="G69" s="44">
        <v>827</v>
      </c>
      <c r="H69" s="48"/>
      <c r="I69" s="15" t="s">
        <v>161</v>
      </c>
    </row>
    <row r="70" spans="1:9" x14ac:dyDescent="0.2">
      <c r="A70" s="13" t="s">
        <v>51</v>
      </c>
      <c r="B70" s="14" t="s">
        <v>135</v>
      </c>
      <c r="C70" s="14" t="s">
        <v>136</v>
      </c>
      <c r="D70" s="15" t="s">
        <v>57</v>
      </c>
      <c r="E70" s="16">
        <v>39332</v>
      </c>
      <c r="F70" s="15">
        <v>12</v>
      </c>
      <c r="G70" s="44">
        <v>837</v>
      </c>
      <c r="H70" s="48"/>
      <c r="I70" s="15" t="s">
        <v>161</v>
      </c>
    </row>
    <row r="71" spans="1:9" x14ac:dyDescent="0.2">
      <c r="A71" s="13" t="s">
        <v>51</v>
      </c>
      <c r="B71" s="14" t="s">
        <v>137</v>
      </c>
      <c r="C71" s="14" t="s">
        <v>138</v>
      </c>
      <c r="D71" s="15" t="s">
        <v>57</v>
      </c>
      <c r="E71" s="16">
        <v>39595</v>
      </c>
      <c r="F71" s="15">
        <v>11</v>
      </c>
      <c r="G71" s="44">
        <v>838</v>
      </c>
      <c r="H71" s="48"/>
      <c r="I71" s="15" t="s">
        <v>161</v>
      </c>
    </row>
    <row r="72" spans="1:9" x14ac:dyDescent="0.2">
      <c r="A72" s="13" t="s">
        <v>51</v>
      </c>
      <c r="B72" s="14" t="s">
        <v>139</v>
      </c>
      <c r="C72" s="14" t="s">
        <v>140</v>
      </c>
      <c r="D72" s="15" t="s">
        <v>57</v>
      </c>
      <c r="E72" s="16">
        <v>39511</v>
      </c>
      <c r="F72" s="15">
        <v>11</v>
      </c>
      <c r="G72" s="44">
        <v>839</v>
      </c>
      <c r="H72" s="48"/>
      <c r="I72" s="15" t="s">
        <v>161</v>
      </c>
    </row>
    <row r="73" spans="1:9" x14ac:dyDescent="0.2">
      <c r="A73" s="17" t="s">
        <v>58</v>
      </c>
      <c r="B73" s="27" t="s">
        <v>59</v>
      </c>
      <c r="C73" s="27" t="s">
        <v>60</v>
      </c>
      <c r="D73" s="28" t="s">
        <v>57</v>
      </c>
      <c r="E73" s="29">
        <v>39860</v>
      </c>
      <c r="F73" s="28">
        <v>10</v>
      </c>
      <c r="G73" s="44">
        <v>841</v>
      </c>
      <c r="H73" s="48"/>
      <c r="I73" s="15" t="s">
        <v>161</v>
      </c>
    </row>
    <row r="74" spans="1:9" x14ac:dyDescent="0.2">
      <c r="A74" s="17" t="s">
        <v>52</v>
      </c>
      <c r="B74" s="27"/>
      <c r="C74" s="27"/>
      <c r="D74" s="28" t="s">
        <v>57</v>
      </c>
      <c r="E74" s="28"/>
      <c r="F74" s="28"/>
      <c r="G74" s="44">
        <v>845</v>
      </c>
      <c r="H74" s="48"/>
      <c r="I74" s="15" t="s">
        <v>161</v>
      </c>
    </row>
    <row r="75" spans="1:9" x14ac:dyDescent="0.2">
      <c r="A75" s="17" t="s">
        <v>27</v>
      </c>
      <c r="B75" s="27" t="s">
        <v>65</v>
      </c>
      <c r="C75" s="27" t="s">
        <v>66</v>
      </c>
      <c r="D75" s="28" t="s">
        <v>57</v>
      </c>
      <c r="E75" s="29">
        <v>40286</v>
      </c>
      <c r="F75" s="28">
        <v>9</v>
      </c>
      <c r="G75" s="44">
        <v>858</v>
      </c>
      <c r="H75" s="48"/>
      <c r="I75" s="15" t="s">
        <v>161</v>
      </c>
    </row>
    <row r="76" spans="1:9" x14ac:dyDescent="0.2">
      <c r="A76" s="17" t="s">
        <v>56</v>
      </c>
      <c r="B76" s="27" t="s">
        <v>66</v>
      </c>
      <c r="C76" s="27" t="s">
        <v>98</v>
      </c>
      <c r="D76" s="28" t="s">
        <v>57</v>
      </c>
      <c r="E76" s="29">
        <v>39493</v>
      </c>
      <c r="F76" s="28">
        <v>11</v>
      </c>
      <c r="G76" s="44">
        <v>864</v>
      </c>
      <c r="H76" s="48"/>
      <c r="I76" s="15" t="s">
        <v>161</v>
      </c>
    </row>
  </sheetData>
  <sortState ref="A3:I22">
    <sortCondition ref="D3:D22"/>
    <sortCondition ref="I3:I22"/>
  </sortState>
  <mergeCells count="1">
    <mergeCell ref="A1:G1"/>
  </mergeCells>
  <pageMargins left="0.7" right="0.7" top="0.75" bottom="0.75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3" sqref="B3"/>
    </sheetView>
  </sheetViews>
  <sheetFormatPr defaultRowHeight="15" x14ac:dyDescent="0.25"/>
  <cols>
    <col min="1" max="1" width="12.5703125" customWidth="1"/>
  </cols>
  <sheetData>
    <row r="1" spans="1:2" x14ac:dyDescent="0.25">
      <c r="A1" t="s">
        <v>73</v>
      </c>
    </row>
    <row r="2" spans="1:2" x14ac:dyDescent="0.25">
      <c r="A2" s="6" t="s">
        <v>35</v>
      </c>
      <c r="B2" s="7">
        <f>COUNTIF('Team Results'!$C$3:$C$151,"Div A")</f>
        <v>36</v>
      </c>
    </row>
    <row r="3" spans="1:2" x14ac:dyDescent="0.25">
      <c r="A3" s="6" t="s">
        <v>36</v>
      </c>
      <c r="B3" s="7">
        <f>COUNTIF('Team Results'!C5:C152,"Div B")</f>
        <v>25</v>
      </c>
    </row>
    <row r="4" spans="1:2" x14ac:dyDescent="0.25">
      <c r="A4" s="6" t="s">
        <v>37</v>
      </c>
      <c r="B4" s="7">
        <f>COUNTIF('Team Results'!C6:C153,"Div C")</f>
        <v>31</v>
      </c>
    </row>
    <row r="5" spans="1:2" x14ac:dyDescent="0.25">
      <c r="A5" s="6" t="s">
        <v>38</v>
      </c>
      <c r="B5" s="7">
        <f>COUNTIF('Team Results'!C7:C154,"Div D")</f>
        <v>28</v>
      </c>
    </row>
    <row r="6" spans="1:2" x14ac:dyDescent="0.25">
      <c r="A6" s="6" t="s">
        <v>6</v>
      </c>
      <c r="B6" s="7">
        <f>COUNTIF('Team Results'!C8:C155,"Girls")</f>
        <v>30</v>
      </c>
    </row>
    <row r="7" spans="1:2" x14ac:dyDescent="0.25">
      <c r="A7" s="8" t="s">
        <v>39</v>
      </c>
      <c r="B7" s="7">
        <f>SUM(B2:B6)</f>
        <v>150</v>
      </c>
    </row>
    <row r="9" spans="1:2" x14ac:dyDescent="0.25">
      <c r="A9" t="s">
        <v>74</v>
      </c>
    </row>
    <row r="10" spans="1:2" x14ac:dyDescent="0.25">
      <c r="A10" s="18" t="s">
        <v>72</v>
      </c>
      <c r="B10" s="7">
        <f>COUNTIF('Aquathlon Results'!D3:D70,"female")</f>
        <v>22</v>
      </c>
    </row>
    <row r="11" spans="1:2" x14ac:dyDescent="0.25">
      <c r="A11" s="18" t="s">
        <v>6</v>
      </c>
      <c r="B11" s="7">
        <f>COUNTIF('Aquathlon Results'!D3:D70,"male")</f>
        <v>46</v>
      </c>
    </row>
    <row r="12" spans="1:2" x14ac:dyDescent="0.25">
      <c r="A12" s="18" t="s">
        <v>39</v>
      </c>
      <c r="B12" s="7">
        <f>SUM(B10:B11)</f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Team Results</vt:lpstr>
      <vt:lpstr>Aquathlon Results</vt:lpstr>
      <vt:lpstr>Totals</vt:lpstr>
      <vt:lpstr>'Aquathlon Results'!Print_Area</vt:lpstr>
      <vt:lpstr>'Team Results'!Print_Area</vt:lpstr>
    </vt:vector>
  </TitlesOfParts>
  <Company>Department of Education Western Australia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ZIRNIS Sally [Learning Area Partnerships]</dc:creator>
  <cp:lastModifiedBy>SMITH Peter [Specialist Services]</cp:lastModifiedBy>
  <cp:lastPrinted>2019-11-08T04:39:02Z</cp:lastPrinted>
  <dcterms:created xsi:type="dcterms:W3CDTF">2018-10-30T02:35:35Z</dcterms:created>
  <dcterms:modified xsi:type="dcterms:W3CDTF">2019-11-13T03:51:34Z</dcterms:modified>
</cp:coreProperties>
</file>